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991" yWindow="65371" windowWidth="15180" windowHeight="8580" tabRatio="823" activeTab="0"/>
  </bookViews>
  <sheets>
    <sheet name="EDV-Nummern" sheetId="1" r:id="rId1"/>
    <sheet name="Startgruppen " sheetId="2" r:id="rId2"/>
    <sheet name="Überweisungsnummern" sheetId="3" r:id="rId3"/>
    <sheet name="Senioren A-C" sheetId="4" r:id="rId4"/>
    <sheet name="Seniorinnen A-C" sheetId="5" r:id="rId5"/>
    <sheet name="Versehrte Herren 1+2" sheetId="6" r:id="rId6"/>
    <sheet name="Versehrte Damen" sheetId="7" r:id="rId7"/>
  </sheets>
  <externalReferences>
    <externalReference r:id="rId10"/>
  </externalReferences>
  <definedNames>
    <definedName name="_xlnm.Print_Titles" localSheetId="2">'Überweisungsnummern'!$1:$1</definedName>
    <definedName name="Schnittliste_sort_Schnitt_für_DBU">#REF!</definedName>
  </definedNames>
  <calcPr fullCalcOnLoad="1"/>
</workbook>
</file>

<file path=xl/sharedStrings.xml><?xml version="1.0" encoding="utf-8"?>
<sst xmlns="http://schemas.openxmlformats.org/spreadsheetml/2006/main" count="2611" uniqueCount="689">
  <si>
    <t>Senioren A</t>
  </si>
  <si>
    <t>Senioren C</t>
  </si>
  <si>
    <t>Senioren B</t>
  </si>
  <si>
    <t>-</t>
  </si>
  <si>
    <t>…</t>
  </si>
  <si>
    <t>Martin</t>
  </si>
  <si>
    <t>Becherer</t>
  </si>
  <si>
    <t>Horst</t>
  </si>
  <si>
    <t>Haas</t>
  </si>
  <si>
    <t>Neckermann</t>
  </si>
  <si>
    <t>Klaus</t>
  </si>
  <si>
    <t>Versehrte Damen</t>
  </si>
  <si>
    <t>Becker</t>
  </si>
  <si>
    <t>Werner</t>
  </si>
  <si>
    <t>Beutin</t>
  </si>
  <si>
    <t>Uwe</t>
  </si>
  <si>
    <t>Karnatz</t>
  </si>
  <si>
    <t>Dieter</t>
  </si>
  <si>
    <t>Bordiehn</t>
  </si>
  <si>
    <t>Peter</t>
  </si>
  <si>
    <t>Kunde</t>
  </si>
  <si>
    <t>Ottmar</t>
  </si>
  <si>
    <t>Wolfgang</t>
  </si>
  <si>
    <t>Götz</t>
  </si>
  <si>
    <t>Koldevitz</t>
  </si>
  <si>
    <t>Norbert</t>
  </si>
  <si>
    <t>Herbert</t>
  </si>
  <si>
    <t>Grewe</t>
  </si>
  <si>
    <t>Jürgen</t>
  </si>
  <si>
    <t>Raiber</t>
  </si>
  <si>
    <t>Gehring</t>
  </si>
  <si>
    <t>Zirjacks</t>
  </si>
  <si>
    <t>Eckhard</t>
  </si>
  <si>
    <t>Rudolf</t>
  </si>
  <si>
    <t>Volker</t>
  </si>
  <si>
    <t>Forsch</t>
  </si>
  <si>
    <t>Alexander</t>
  </si>
  <si>
    <t>Bohnenberger</t>
  </si>
  <si>
    <t>Rolf</t>
  </si>
  <si>
    <t>Gros</t>
  </si>
  <si>
    <t>Auer</t>
  </si>
  <si>
    <t>Helmut</t>
  </si>
  <si>
    <t>Sarcander</t>
  </si>
  <si>
    <t>Michael</t>
  </si>
  <si>
    <t>Hoffmann</t>
  </si>
  <si>
    <t>Rainer</t>
  </si>
  <si>
    <t>Seel</t>
  </si>
  <si>
    <t>Bohrmann</t>
  </si>
  <si>
    <t>Frank</t>
  </si>
  <si>
    <t>Biewald</t>
  </si>
  <si>
    <t>Manfred</t>
  </si>
  <si>
    <t>Koczor</t>
  </si>
  <si>
    <t>Alfred</t>
  </si>
  <si>
    <t>Kugler</t>
  </si>
  <si>
    <t>Gerd</t>
  </si>
  <si>
    <t>Gerhard</t>
  </si>
  <si>
    <t>Ehnert</t>
  </si>
  <si>
    <t>Bernd</t>
  </si>
  <si>
    <t>Harald</t>
  </si>
  <si>
    <t>Dockendorf</t>
  </si>
  <si>
    <t>Pfrommer</t>
  </si>
  <si>
    <t>Poignee</t>
  </si>
  <si>
    <t>Bernhard</t>
  </si>
  <si>
    <t>Pick</t>
  </si>
  <si>
    <t>Puchta</t>
  </si>
  <si>
    <t>Lutz</t>
  </si>
  <si>
    <t>Gross</t>
  </si>
  <si>
    <t>Axel</t>
  </si>
  <si>
    <t>Halter</t>
  </si>
  <si>
    <t>Günter</t>
  </si>
  <si>
    <t>Heckmann</t>
  </si>
  <si>
    <t>Joachim</t>
  </si>
  <si>
    <t>Busalt</t>
  </si>
  <si>
    <t>Grun</t>
  </si>
  <si>
    <t>Egon</t>
  </si>
  <si>
    <t>Andreas</t>
  </si>
  <si>
    <t>Roland</t>
  </si>
  <si>
    <t>Manke</t>
  </si>
  <si>
    <t>Hans-Jürgen</t>
  </si>
  <si>
    <t>Winter</t>
  </si>
  <si>
    <t>Neu</t>
  </si>
  <si>
    <t>Riester</t>
  </si>
  <si>
    <t>Mohr</t>
  </si>
  <si>
    <t>Karl Heinz</t>
  </si>
  <si>
    <t>Ruff</t>
  </si>
  <si>
    <t>Czermak</t>
  </si>
  <si>
    <t>Frieder</t>
  </si>
  <si>
    <t>Lothar</t>
  </si>
  <si>
    <t>Bissinger</t>
  </si>
  <si>
    <t>Rapp</t>
  </si>
  <si>
    <t>Franz</t>
  </si>
  <si>
    <t>Schmitt</t>
  </si>
  <si>
    <t>Fritz</t>
  </si>
  <si>
    <t>Jung</t>
  </si>
  <si>
    <t>Molitor</t>
  </si>
  <si>
    <t>Daubermann</t>
  </si>
  <si>
    <t>Bopp</t>
  </si>
  <si>
    <t>Störtz</t>
  </si>
  <si>
    <t>Ebel</t>
  </si>
  <si>
    <t>Willy</t>
  </si>
  <si>
    <t>Wagner</t>
  </si>
  <si>
    <t>Beier</t>
  </si>
  <si>
    <t>Heinz</t>
  </si>
  <si>
    <t>Simon</t>
  </si>
  <si>
    <t>Dreher</t>
  </si>
  <si>
    <t>Hans</t>
  </si>
  <si>
    <t>Richard</t>
  </si>
  <si>
    <t>Breitkopf</t>
  </si>
  <si>
    <t>Willi</t>
  </si>
  <si>
    <t>Schreiber</t>
  </si>
  <si>
    <t>Ingo</t>
  </si>
  <si>
    <t>Weidner</t>
  </si>
  <si>
    <t>Robert</t>
  </si>
  <si>
    <t>Fehr</t>
  </si>
  <si>
    <t>Friedrich</t>
  </si>
  <si>
    <t>Hensler</t>
  </si>
  <si>
    <t>Linkenheil</t>
  </si>
  <si>
    <t>Böhm</t>
  </si>
  <si>
    <t>Erwin</t>
  </si>
  <si>
    <t>Pany</t>
  </si>
  <si>
    <t>Edmund</t>
  </si>
  <si>
    <t>Trump</t>
  </si>
  <si>
    <t>Hornaff</t>
  </si>
  <si>
    <t>Oschelda</t>
  </si>
  <si>
    <t>Monika</t>
  </si>
  <si>
    <t>Angelika</t>
  </si>
  <si>
    <t>Claudia</t>
  </si>
  <si>
    <t>Erika</t>
  </si>
  <si>
    <t>Petra</t>
  </si>
  <si>
    <t>Sellote-Kunde</t>
  </si>
  <si>
    <t>Estelita</t>
  </si>
  <si>
    <t>Nagel</t>
  </si>
  <si>
    <t>Renate</t>
  </si>
  <si>
    <t>Doris</t>
  </si>
  <si>
    <t>Waldenburger</t>
  </si>
  <si>
    <t>Christine</t>
  </si>
  <si>
    <t>Brigitte</t>
  </si>
  <si>
    <t>Koob</t>
  </si>
  <si>
    <t>Meyer</t>
  </si>
  <si>
    <t>Heike</t>
  </si>
  <si>
    <t>Elledge</t>
  </si>
  <si>
    <t>Meldegeb.</t>
  </si>
  <si>
    <t xml:space="preserve">Clubname: </t>
  </si>
  <si>
    <t>Altersklasse</t>
  </si>
  <si>
    <t>Versehrte Herren 1 + 2</t>
  </si>
  <si>
    <t>Engelhardt</t>
  </si>
  <si>
    <t>Adamczak</t>
  </si>
  <si>
    <t>Schwab</t>
  </si>
  <si>
    <t>Schroth</t>
  </si>
  <si>
    <t>Horsch</t>
  </si>
  <si>
    <t>Kho</t>
  </si>
  <si>
    <t>Sun Kiem</t>
  </si>
  <si>
    <t>Schmidt</t>
  </si>
  <si>
    <t>Kolbenschlag</t>
  </si>
  <si>
    <t>Mündle</t>
  </si>
  <si>
    <t>Ralf</t>
  </si>
  <si>
    <t>Gärtner</t>
  </si>
  <si>
    <t>Glück</t>
  </si>
  <si>
    <t>Ingeborg</t>
  </si>
  <si>
    <t>Karin</t>
  </si>
  <si>
    <t>Ute</t>
  </si>
  <si>
    <t>Seniorinnen C</t>
  </si>
  <si>
    <t>Seniorinnen B</t>
  </si>
  <si>
    <t>Seniorinnen A</t>
  </si>
  <si>
    <t>Verein</t>
  </si>
  <si>
    <t>BSG Karlsruhe</t>
  </si>
  <si>
    <t>BSGK-162-BMSV</t>
  </si>
  <si>
    <t>BSV Mannheim</t>
  </si>
  <si>
    <t>BC 05 Mannheim</t>
  </si>
  <si>
    <t>BSVM-151-BMSV</t>
  </si>
  <si>
    <t>BC 68 Mannheim</t>
  </si>
  <si>
    <t>BSVM-152-BMSV</t>
  </si>
  <si>
    <t>BC Sparta Mannheim</t>
  </si>
  <si>
    <t>BSVM-153-BMSV</t>
  </si>
  <si>
    <t>DBC Nova Mannheim</t>
  </si>
  <si>
    <t>BSVM-154-BMSV</t>
  </si>
  <si>
    <t>BSVM-155-BMSV</t>
  </si>
  <si>
    <t>Germania Mannheim</t>
  </si>
  <si>
    <t>BSVM-156-BMSV</t>
  </si>
  <si>
    <t>Orion Mannheim</t>
  </si>
  <si>
    <t>BSVM-157-BMSV</t>
  </si>
  <si>
    <t>BSVM-159-BMSV</t>
  </si>
  <si>
    <t>BV Heidelberg</t>
  </si>
  <si>
    <t>BVHD-141-BMSV</t>
  </si>
  <si>
    <t>BSC Eagles Heidelberg</t>
  </si>
  <si>
    <t>BVHD-142-BMSV</t>
  </si>
  <si>
    <t>BVHD-149-BMSV</t>
  </si>
  <si>
    <t>BV Mannheim</t>
  </si>
  <si>
    <t>1. MBC Mannheim</t>
  </si>
  <si>
    <t>BVM-131-BMSV</t>
  </si>
  <si>
    <t>Kleeblatt Mannheim</t>
  </si>
  <si>
    <t>BVM-132-BMSV</t>
  </si>
  <si>
    <t>BVM-139-BMSV</t>
  </si>
  <si>
    <t>BV Pforzheim</t>
  </si>
  <si>
    <t>BC 69 Pforzheim</t>
  </si>
  <si>
    <t>BVPF-122-BMSV</t>
  </si>
  <si>
    <t>Goldstadt Pforzheim</t>
  </si>
  <si>
    <t>BVPF-124-BMSV</t>
  </si>
  <si>
    <t>Victoria Pforzheim</t>
  </si>
  <si>
    <t>BVPF-125-BMSV</t>
  </si>
  <si>
    <t>BVPF-129-BMSV</t>
  </si>
  <si>
    <t>BC Schwetzingen</t>
  </si>
  <si>
    <t>BW Mannheim</t>
  </si>
  <si>
    <t>Fortuna Mannheim</t>
  </si>
  <si>
    <t>BWM-171-BMSV</t>
  </si>
  <si>
    <t>Jupiter Mannheim</t>
  </si>
  <si>
    <t>BWM-172-BMSV</t>
  </si>
  <si>
    <t>BSG Mannheim</t>
  </si>
  <si>
    <t>BWM-173-BMSV</t>
  </si>
  <si>
    <t>BWM-179-BMSV</t>
  </si>
  <si>
    <t>Inter Mannheim</t>
  </si>
  <si>
    <t>Apollo Kurpfalz Bowlers Mannheim</t>
  </si>
  <si>
    <t>IMA-181-BMSV</t>
  </si>
  <si>
    <t>Tornado Mannheim</t>
  </si>
  <si>
    <t>IMA-183-BMSV</t>
  </si>
  <si>
    <t>IMA-189-BMSV</t>
  </si>
  <si>
    <t>KV Karlsruhe</t>
  </si>
  <si>
    <t>KG Altstadt Karlsruhe</t>
  </si>
  <si>
    <t>KVK-191-BMSV</t>
  </si>
  <si>
    <t>KVK-199-BMSV</t>
  </si>
  <si>
    <t>TSV Mannheim</t>
  </si>
  <si>
    <t>ABC Mannheim</t>
  </si>
  <si>
    <t>TSV-201-BMSV</t>
  </si>
  <si>
    <t>BSC Condor Mannheim</t>
  </si>
  <si>
    <t>TSV-202-BMSV</t>
  </si>
  <si>
    <t>TSV-209-BMSV</t>
  </si>
  <si>
    <t>USC Viernheim</t>
  </si>
  <si>
    <t xml:space="preserve">Angels Viernheim </t>
  </si>
  <si>
    <t>USC-211-BMSV</t>
  </si>
  <si>
    <t>AS Viernheim</t>
  </si>
  <si>
    <t>USC-212-BMSV</t>
  </si>
  <si>
    <t xml:space="preserve">BC Phoenix Viernheim </t>
  </si>
  <si>
    <t>USC-213-BMSV</t>
  </si>
  <si>
    <t>BC Team 89 Viernheim</t>
  </si>
  <si>
    <t>USC-214-BMSV</t>
  </si>
  <si>
    <t>BC Unit Viernheim</t>
  </si>
  <si>
    <t>USC-215-BMSV</t>
  </si>
  <si>
    <t>BTT Viernheim</t>
  </si>
  <si>
    <t>USC-218-BMSV</t>
  </si>
  <si>
    <t>Cobra Viernheim</t>
  </si>
  <si>
    <t>USC-219-BMSV</t>
  </si>
  <si>
    <t>Don Bosco Gr. Schw. Viernheim</t>
  </si>
  <si>
    <t>USC-222-BMSV</t>
  </si>
  <si>
    <t>Eintracht Käfertal</t>
  </si>
  <si>
    <t>USC-223-BMSV</t>
  </si>
  <si>
    <t>GBC Viernheim</t>
  </si>
  <si>
    <t>USC-224-BMSV</t>
  </si>
  <si>
    <t>USC-225-BMSV</t>
  </si>
  <si>
    <t>Royal Viernheim</t>
  </si>
  <si>
    <t>USC-226-BMSV</t>
  </si>
  <si>
    <t>Saturn Viernheim</t>
  </si>
  <si>
    <t>USC-227-BMSV</t>
  </si>
  <si>
    <t>SC Alemannia Viernheim</t>
  </si>
  <si>
    <t>USC-228-BMSV</t>
  </si>
  <si>
    <t>USC-240-BMSV</t>
  </si>
  <si>
    <t xml:space="preserve">             -BMSV</t>
  </si>
  <si>
    <t>Vorname</t>
  </si>
  <si>
    <t>Stefan</t>
  </si>
  <si>
    <t>Ehrhardt</t>
  </si>
  <si>
    <t>Thomas</t>
  </si>
  <si>
    <t>Knoch</t>
  </si>
  <si>
    <t>Vogt</t>
  </si>
  <si>
    <t>Ronald</t>
  </si>
  <si>
    <t>Matthias</t>
  </si>
  <si>
    <t>Lukas</t>
  </si>
  <si>
    <t>Weinhart</t>
  </si>
  <si>
    <t>Mayer</t>
  </si>
  <si>
    <t>Egner</t>
  </si>
  <si>
    <t>Peper</t>
  </si>
  <si>
    <t>Andrea</t>
  </si>
  <si>
    <t>Hellinger</t>
  </si>
  <si>
    <t>Vock</t>
  </si>
  <si>
    <t>Hintzen</t>
  </si>
  <si>
    <t>Parthenschlager</t>
  </si>
  <si>
    <t>Jens</t>
  </si>
  <si>
    <t>Adam</t>
  </si>
  <si>
    <t>Martina</t>
  </si>
  <si>
    <t>Christopher</t>
  </si>
  <si>
    <t>Holger</t>
  </si>
  <si>
    <t>Lischka</t>
  </si>
  <si>
    <t>Frey</t>
  </si>
  <si>
    <t>Wacker</t>
  </si>
  <si>
    <t>Silvia</t>
  </si>
  <si>
    <t>Udo</t>
  </si>
  <si>
    <t>Henry</t>
  </si>
  <si>
    <t>Bögel</t>
  </si>
  <si>
    <t>Ines</t>
  </si>
  <si>
    <t>Hubert</t>
  </si>
  <si>
    <t>Mario</t>
  </si>
  <si>
    <t>König</t>
  </si>
  <si>
    <t>Schirmanski</t>
  </si>
  <si>
    <t>Pfister Jerrentrup</t>
  </si>
  <si>
    <t>Susan</t>
  </si>
  <si>
    <t>Purkott</t>
  </si>
  <si>
    <t>Knebel</t>
  </si>
  <si>
    <t>Beder</t>
  </si>
  <si>
    <t>Summe:</t>
  </si>
  <si>
    <t>Versehrtenklasse</t>
  </si>
  <si>
    <t>BSC 1962 Mannheim</t>
  </si>
  <si>
    <t>BSVM-158-BMSV</t>
  </si>
  <si>
    <t>Rot Weiss Heidelberg</t>
  </si>
  <si>
    <t>BVHD-143-BMSV</t>
  </si>
  <si>
    <t>DBC Victoria Pforzheim</t>
  </si>
  <si>
    <t>BC Olympia Viernheim</t>
  </si>
  <si>
    <t>Bitte nur EDV-Nummer eingeben. Namen, etc. sollte automatisch erscheinen.</t>
  </si>
  <si>
    <t>*) Überweisungsnummer des Vereins/Clubs eintragen, der die Meldung aufgibt !!!</t>
  </si>
  <si>
    <t>Überweisungsnummer: *)</t>
  </si>
  <si>
    <t>Dürholt</t>
  </si>
  <si>
    <t>Schindler</t>
  </si>
  <si>
    <t>Rot Weiss Mannheim</t>
  </si>
  <si>
    <t>BSC Unicorn Condor Mannheim</t>
  </si>
  <si>
    <t xml:space="preserve">BC Comet </t>
  </si>
  <si>
    <t>BVPF-126-BMSV</t>
  </si>
  <si>
    <t>BVM-133-BMSV</t>
  </si>
  <si>
    <t>TSV-203-BMSV</t>
  </si>
  <si>
    <t>BSGK-169-BMSV</t>
  </si>
  <si>
    <t>Startgruppe</t>
  </si>
  <si>
    <t>**) Bitte Versehrten-Klasse eingeben (gem. DKBSportordung)</t>
  </si>
  <si>
    <t>Badische Meisterschaften
EINZEL</t>
  </si>
  <si>
    <t>Margraf</t>
  </si>
  <si>
    <t>Powarzinski-Keller</t>
  </si>
  <si>
    <t>Stach</t>
  </si>
  <si>
    <t>Stein</t>
  </si>
  <si>
    <t>BC Bowlers Inn</t>
  </si>
  <si>
    <t>IMA-184-BMSV</t>
  </si>
  <si>
    <t>Prätorius</t>
  </si>
  <si>
    <t>Loth</t>
  </si>
  <si>
    <t>Harry</t>
  </si>
  <si>
    <t>Bier</t>
  </si>
  <si>
    <t>Artur</t>
  </si>
  <si>
    <t>Sommer</t>
  </si>
  <si>
    <t>Zuber</t>
  </si>
  <si>
    <t>Club</t>
  </si>
  <si>
    <t>Einzelmitglied ohne Club</t>
  </si>
  <si>
    <t>Nachname</t>
  </si>
  <si>
    <t>EDV-NR.</t>
  </si>
  <si>
    <t>Lemmert</t>
  </si>
  <si>
    <t>Kemmer</t>
  </si>
  <si>
    <t>Häfele</t>
  </si>
  <si>
    <t>Kerch</t>
  </si>
  <si>
    <t>Bruno</t>
  </si>
  <si>
    <t>Großmann</t>
  </si>
  <si>
    <t>Sorn</t>
  </si>
  <si>
    <t>May</t>
  </si>
  <si>
    <t>Altmann</t>
  </si>
  <si>
    <t>Jan</t>
  </si>
  <si>
    <t>.</t>
  </si>
  <si>
    <t>Gerich</t>
  </si>
  <si>
    <t>Köhler</t>
  </si>
  <si>
    <t>Preiser</t>
  </si>
  <si>
    <t>Thüry</t>
  </si>
  <si>
    <t>Zimmermann</t>
  </si>
  <si>
    <t>Chmielorz</t>
  </si>
  <si>
    <t>Georg</t>
  </si>
  <si>
    <t>K.Peter</t>
  </si>
  <si>
    <t>Gaschott</t>
  </si>
  <si>
    <t>Goldsberry</t>
  </si>
  <si>
    <t>Bill</t>
  </si>
  <si>
    <t>Hans Walter</t>
  </si>
  <si>
    <t>Jerrentrup</t>
  </si>
  <si>
    <t>Schrade</t>
  </si>
  <si>
    <t>Karlheinz</t>
  </si>
  <si>
    <t>W</t>
  </si>
  <si>
    <t>Don Bosco/Grün Schwarz VH</t>
  </si>
  <si>
    <t>BC Royal Viernheim</t>
  </si>
  <si>
    <t>Eintracht Käfertal/Viernheim</t>
  </si>
  <si>
    <t>Walter</t>
  </si>
  <si>
    <t>BC Orion Mannheim</t>
  </si>
  <si>
    <t>Nicole</t>
  </si>
  <si>
    <t>Hirsch</t>
  </si>
  <si>
    <t>Sabine</t>
  </si>
  <si>
    <t>M</t>
  </si>
  <si>
    <t>BC Fireballs Viernheim</t>
  </si>
  <si>
    <t>Angels Viernheim</t>
  </si>
  <si>
    <t>1.MBC Mannheim</t>
  </si>
  <si>
    <t>BSG 1980 Mannheim</t>
  </si>
  <si>
    <t>BC Kleeblatt Mannheim</t>
  </si>
  <si>
    <t>Comet Mannheim</t>
  </si>
  <si>
    <t>Bergmann</t>
  </si>
  <si>
    <t>BC Tornado Mannheim</t>
  </si>
  <si>
    <t>BC Germania Mannheim</t>
  </si>
  <si>
    <t>Römer</t>
  </si>
  <si>
    <t>BSC-1962 Mannheim</t>
  </si>
  <si>
    <t>Hanitzsch</t>
  </si>
  <si>
    <t>Porreca</t>
  </si>
  <si>
    <t>Steinke</t>
  </si>
  <si>
    <t>BC Fächerstadt Karlsruhe</t>
  </si>
  <si>
    <t>Hans-Peter</t>
  </si>
  <si>
    <t>Weßling</t>
  </si>
  <si>
    <t>Pawel</t>
  </si>
  <si>
    <t>Lust</t>
  </si>
  <si>
    <t>Goerke</t>
  </si>
  <si>
    <t>BC Phoenix Viernheim</t>
  </si>
  <si>
    <t>Wittek</t>
  </si>
  <si>
    <t>Rux</t>
  </si>
  <si>
    <t>Heiko</t>
  </si>
  <si>
    <t>Elsenhans</t>
  </si>
  <si>
    <t>Reiner</t>
  </si>
  <si>
    <t>gesperrt</t>
  </si>
  <si>
    <t>Heintzelmann</t>
  </si>
  <si>
    <t>Ralph</t>
  </si>
  <si>
    <t>Sonntag</t>
  </si>
  <si>
    <t>Barzen</t>
  </si>
  <si>
    <t>Betzold</t>
  </si>
  <si>
    <t>Schneider</t>
  </si>
  <si>
    <t>Kroll</t>
  </si>
  <si>
    <t>Dirk</t>
  </si>
  <si>
    <t>Arenja</t>
  </si>
  <si>
    <t>Radj Kumar</t>
  </si>
  <si>
    <t>Markus</t>
  </si>
  <si>
    <t>Wipprecht</t>
  </si>
  <si>
    <t>Poyer</t>
  </si>
  <si>
    <t>Eberspach</t>
  </si>
  <si>
    <t>Bischoff</t>
  </si>
  <si>
    <t>Nadja</t>
  </si>
  <si>
    <t>Schüller</t>
  </si>
  <si>
    <t>Beate</t>
  </si>
  <si>
    <t>Mehlmann</t>
  </si>
  <si>
    <t>Wilfried</t>
  </si>
  <si>
    <t>Perthold</t>
  </si>
  <si>
    <t>De Salvatore</t>
  </si>
  <si>
    <t>Antonio</t>
  </si>
  <si>
    <t>Müller</t>
  </si>
  <si>
    <t>Otto</t>
  </si>
  <si>
    <t>Wenzke</t>
  </si>
  <si>
    <t>Lauser</t>
  </si>
  <si>
    <t>Hein</t>
  </si>
  <si>
    <t>Keil</t>
  </si>
  <si>
    <t>Vollmer</t>
  </si>
  <si>
    <t>Groß</t>
  </si>
  <si>
    <t>Manuel</t>
  </si>
  <si>
    <t>Leitner</t>
  </si>
  <si>
    <t>Pohl</t>
  </si>
  <si>
    <t>Grob</t>
  </si>
  <si>
    <t>Sascha</t>
  </si>
  <si>
    <t>Nikula</t>
  </si>
  <si>
    <t>Patric</t>
  </si>
  <si>
    <t>Küchel</t>
  </si>
  <si>
    <t>Dittrich</t>
  </si>
  <si>
    <t>Jörg</t>
  </si>
  <si>
    <t>Geiger</t>
  </si>
  <si>
    <t>Janetzka</t>
  </si>
  <si>
    <t>Manuela</t>
  </si>
  <si>
    <t>Danter</t>
  </si>
  <si>
    <t>Elisabeth</t>
  </si>
  <si>
    <t>Kai</t>
  </si>
  <si>
    <t>Meldebogen für die Badischen Meisterschaften 2020</t>
  </si>
  <si>
    <t>Name</t>
  </si>
  <si>
    <t>Edv-Nr</t>
  </si>
  <si>
    <t>Pass-Nr</t>
  </si>
  <si>
    <t>Altersklassen</t>
  </si>
  <si>
    <t>Geschlecht</t>
  </si>
  <si>
    <t>RLKNr</t>
  </si>
  <si>
    <t>Kühner</t>
  </si>
  <si>
    <t>Rössel</t>
  </si>
  <si>
    <t>Howard</t>
  </si>
  <si>
    <t>Derek</t>
  </si>
  <si>
    <t>Lüdtke</t>
  </si>
  <si>
    <t>Burkhart</t>
  </si>
  <si>
    <t>Herren</t>
  </si>
  <si>
    <t>Voigt</t>
  </si>
  <si>
    <t>Rambow</t>
  </si>
  <si>
    <t>Carsten</t>
  </si>
  <si>
    <t>Rehbein</t>
  </si>
  <si>
    <t>Jochen</t>
  </si>
  <si>
    <t>Iben</t>
  </si>
  <si>
    <t>Seidl</t>
  </si>
  <si>
    <t>Christian</t>
  </si>
  <si>
    <t>Mloczynski</t>
  </si>
  <si>
    <t>Bronner</t>
  </si>
  <si>
    <t>Spengler</t>
  </si>
  <si>
    <t>Billera</t>
  </si>
  <si>
    <t>Meininger</t>
  </si>
  <si>
    <t>Fuchs</t>
  </si>
  <si>
    <t>Vestner</t>
  </si>
  <si>
    <t>Timo</t>
  </si>
  <si>
    <t>Blase</t>
  </si>
  <si>
    <t>Oliver</t>
  </si>
  <si>
    <t>Friedmann</t>
  </si>
  <si>
    <t>Kalis</t>
  </si>
  <si>
    <t>Läber</t>
  </si>
  <si>
    <t>Mathias</t>
  </si>
  <si>
    <t>Kalafat</t>
  </si>
  <si>
    <t>Cemil</t>
  </si>
  <si>
    <t>Gauer</t>
  </si>
  <si>
    <t>Birk</t>
  </si>
  <si>
    <t>Wortham</t>
  </si>
  <si>
    <t>Kevin Lee</t>
  </si>
  <si>
    <t>Miclaus</t>
  </si>
  <si>
    <t>Herrscher</t>
  </si>
  <si>
    <t>Dambrowski</t>
  </si>
  <si>
    <t>Reisner</t>
  </si>
  <si>
    <t>Josef</t>
  </si>
  <si>
    <t>Hartlieb</t>
  </si>
  <si>
    <t>Michel</t>
  </si>
  <si>
    <t>Dettlaff</t>
  </si>
  <si>
    <t>Schippers</t>
  </si>
  <si>
    <t>Nikolaus</t>
  </si>
  <si>
    <t>Göbel</t>
  </si>
  <si>
    <t>Pfeiffer</t>
  </si>
  <si>
    <t>Knoll</t>
  </si>
  <si>
    <t>Thorsten</t>
  </si>
  <si>
    <t>Stubbe</t>
  </si>
  <si>
    <t>Camek</t>
  </si>
  <si>
    <t>Krohn</t>
  </si>
  <si>
    <t>Rouven</t>
  </si>
  <si>
    <t>Helm</t>
  </si>
  <si>
    <t>Marco</t>
  </si>
  <si>
    <t>Maurer</t>
  </si>
  <si>
    <t>Blaesing</t>
  </si>
  <si>
    <t>Fackel-Kretz</t>
  </si>
  <si>
    <t>Klumpp</t>
  </si>
  <si>
    <t>Daniel</t>
  </si>
  <si>
    <t>Boscheinen</t>
  </si>
  <si>
    <t>Techovitis</t>
  </si>
  <si>
    <t>Evangelos</t>
  </si>
  <si>
    <t>Pöhl</t>
  </si>
  <si>
    <t>Schmoigl</t>
  </si>
  <si>
    <t>Dominic</t>
  </si>
  <si>
    <t>Kutz</t>
  </si>
  <si>
    <t>Torsten</t>
  </si>
  <si>
    <t>Tobias</t>
  </si>
  <si>
    <t>Czaika</t>
  </si>
  <si>
    <t>Kordes</t>
  </si>
  <si>
    <t>Buchner</t>
  </si>
  <si>
    <t>Höhn</t>
  </si>
  <si>
    <t>Hammer</t>
  </si>
  <si>
    <t>Nico</t>
  </si>
  <si>
    <t>Marcel</t>
  </si>
  <si>
    <t>Ancarani</t>
  </si>
  <si>
    <t>Sandro</t>
  </si>
  <si>
    <t>Wallner</t>
  </si>
  <si>
    <t>Barnabas</t>
  </si>
  <si>
    <t>Moser</t>
  </si>
  <si>
    <t>Janusz</t>
  </si>
  <si>
    <t>David</t>
  </si>
  <si>
    <t>Olajos</t>
  </si>
  <si>
    <t>Viktor</t>
  </si>
  <si>
    <t>Ziegler</t>
  </si>
  <si>
    <t>Seyfferle</t>
  </si>
  <si>
    <t>Marius</t>
  </si>
  <si>
    <t>Weber</t>
  </si>
  <si>
    <t>Rouwen</t>
  </si>
  <si>
    <t>Brittner</t>
  </si>
  <si>
    <t>Enders</t>
  </si>
  <si>
    <t>Meurer</t>
  </si>
  <si>
    <t>Denis</t>
  </si>
  <si>
    <t>Steffen</t>
  </si>
  <si>
    <t>Swen</t>
  </si>
  <si>
    <t>Patrick</t>
  </si>
  <si>
    <t>Reiter</t>
  </si>
  <si>
    <t>Kraft</t>
  </si>
  <si>
    <t>Dewitt</t>
  </si>
  <si>
    <t>André</t>
  </si>
  <si>
    <t>Dedek</t>
  </si>
  <si>
    <t>Schilling</t>
  </si>
  <si>
    <t>Henkel</t>
  </si>
  <si>
    <t>Denny</t>
  </si>
  <si>
    <t>Krätzig</t>
  </si>
  <si>
    <t>Prade</t>
  </si>
  <si>
    <t>Bauch</t>
  </si>
  <si>
    <t>Dennis</t>
  </si>
  <si>
    <t>Schlüter</t>
  </si>
  <si>
    <t>Dominik</t>
  </si>
  <si>
    <t>Nickel</t>
  </si>
  <si>
    <t>Sabel</t>
  </si>
  <si>
    <t>Thrum</t>
  </si>
  <si>
    <t>Cristian</t>
  </si>
  <si>
    <t>Bastian</t>
  </si>
  <si>
    <t>Falkner</t>
  </si>
  <si>
    <t>Littek</t>
  </si>
  <si>
    <t>Abu-Jardah</t>
  </si>
  <si>
    <t>Ammar</t>
  </si>
  <si>
    <t>Kamrad</t>
  </si>
  <si>
    <t>Till</t>
  </si>
  <si>
    <t>Marcus</t>
  </si>
  <si>
    <t>Rembert</t>
  </si>
  <si>
    <t>Banse</t>
  </si>
  <si>
    <t>Ly</t>
  </si>
  <si>
    <t>Alain</t>
  </si>
  <si>
    <t>Braun</t>
  </si>
  <si>
    <t>Müsel</t>
  </si>
  <si>
    <t>Breuer</t>
  </si>
  <si>
    <t>Korn</t>
  </si>
  <si>
    <t>Kristian</t>
  </si>
  <si>
    <t>Bregulla</t>
  </si>
  <si>
    <t>Franz-Josef</t>
  </si>
  <si>
    <t>Mank</t>
  </si>
  <si>
    <t>Mike</t>
  </si>
  <si>
    <t>Wiesenbach</t>
  </si>
  <si>
    <t>Cornely</t>
  </si>
  <si>
    <t>Felix</t>
  </si>
  <si>
    <t>Rusch</t>
  </si>
  <si>
    <t>Nass</t>
  </si>
  <si>
    <t>Eder</t>
  </si>
  <si>
    <t>Fromm</t>
  </si>
  <si>
    <t>Junioren</t>
  </si>
  <si>
    <t>Maier</t>
  </si>
  <si>
    <t>Erik</t>
  </si>
  <si>
    <t>Marc</t>
  </si>
  <si>
    <t>Riesner</t>
  </si>
  <si>
    <t>Nicolas</t>
  </si>
  <si>
    <t>Schanze</t>
  </si>
  <si>
    <t>Eric</t>
  </si>
  <si>
    <t>Bosselman</t>
  </si>
  <si>
    <t>Tyler</t>
  </si>
  <si>
    <t>Marschall</t>
  </si>
  <si>
    <t>Jan Pascal</t>
  </si>
  <si>
    <t>Johnson</t>
  </si>
  <si>
    <t>Jason</t>
  </si>
  <si>
    <t>Jugend A</t>
  </si>
  <si>
    <t>Döttlaff</t>
  </si>
  <si>
    <t>Lauri</t>
  </si>
  <si>
    <t>Lindacher</t>
  </si>
  <si>
    <t>Tim</t>
  </si>
  <si>
    <t>Oberacker</t>
  </si>
  <si>
    <t>Breit</t>
  </si>
  <si>
    <t>Levin</t>
  </si>
  <si>
    <t>Lenz</t>
  </si>
  <si>
    <t>Jonas</t>
  </si>
  <si>
    <t>Menner</t>
  </si>
  <si>
    <t>Moritz</t>
  </si>
  <si>
    <t>Lutter</t>
  </si>
  <si>
    <t>Aleksander</t>
  </si>
  <si>
    <t>Glutsch</t>
  </si>
  <si>
    <t>Dänzer</t>
  </si>
  <si>
    <t>Finnley</t>
  </si>
  <si>
    <t>Jugend B</t>
  </si>
  <si>
    <t>Neb</t>
  </si>
  <si>
    <t>Kimi</t>
  </si>
  <si>
    <t>Dierenfeldt</t>
  </si>
  <si>
    <t>Marianne</t>
  </si>
  <si>
    <t>Damen</t>
  </si>
  <si>
    <t>Pissarczyk</t>
  </si>
  <si>
    <t>Cornelia</t>
  </si>
  <si>
    <t>Rödel</t>
  </si>
  <si>
    <t>Strauß</t>
  </si>
  <si>
    <t>Jana</t>
  </si>
  <si>
    <t>Balcioglu</t>
  </si>
  <si>
    <t>Anetta</t>
  </si>
  <si>
    <t>Seifert</t>
  </si>
  <si>
    <t>Kathrin</t>
  </si>
  <si>
    <t>Kowalski</t>
  </si>
  <si>
    <t>Tanja</t>
  </si>
  <si>
    <t>Sandra</t>
  </si>
  <si>
    <t>Jeanette</t>
  </si>
  <si>
    <t>di Nunzio</t>
  </si>
  <si>
    <t>Daniela</t>
  </si>
  <si>
    <t>Gröber</t>
  </si>
  <si>
    <t>Ivonne</t>
  </si>
  <si>
    <t>Wenisch</t>
  </si>
  <si>
    <t>Schell</t>
  </si>
  <si>
    <t>Yvonne</t>
  </si>
  <si>
    <t>Nadine</t>
  </si>
  <si>
    <t>Rohr</t>
  </si>
  <si>
    <t>Denise</t>
  </si>
  <si>
    <t>Oellien</t>
  </si>
  <si>
    <t>Stefanie</t>
  </si>
  <si>
    <t>Smith</t>
  </si>
  <si>
    <t>Suzanne</t>
  </si>
  <si>
    <t>Süß</t>
  </si>
  <si>
    <t>Brenzinger</t>
  </si>
  <si>
    <t>Bianca</t>
  </si>
  <si>
    <t>Schmand</t>
  </si>
  <si>
    <t>Dagmar</t>
  </si>
  <si>
    <t>Anja</t>
  </si>
  <si>
    <t>Braoh Weissgerber</t>
  </si>
  <si>
    <t>Natalie</t>
  </si>
  <si>
    <t>Bahm</t>
  </si>
  <si>
    <t>Laura</t>
  </si>
  <si>
    <t>Schüle</t>
  </si>
  <si>
    <t>Xenia</t>
  </si>
  <si>
    <t>Kaufmann</t>
  </si>
  <si>
    <t>Jenny</t>
  </si>
  <si>
    <t>Saskia</t>
  </si>
  <si>
    <t>Janina</t>
  </si>
  <si>
    <t>Juniorinnen</t>
  </si>
  <si>
    <t>Jasmi</t>
  </si>
  <si>
    <t>Wongkamphoo</t>
  </si>
  <si>
    <t>Wimada</t>
  </si>
  <si>
    <t>Khatri</t>
  </si>
  <si>
    <t>Shaina</t>
  </si>
  <si>
    <t>Shiwani</t>
  </si>
  <si>
    <t>Seniorinnen A-C</t>
  </si>
  <si>
    <t>USC-217-BMSV</t>
  </si>
  <si>
    <t xml:space="preserve">Startzeiten Badische Senioren-/Versehrten-Einzel Meisterschaften 2020 </t>
  </si>
  <si>
    <r>
      <rPr>
        <b/>
        <u val="single"/>
        <sz val="12"/>
        <rFont val="Arial"/>
        <family val="2"/>
      </rPr>
      <t>1. Vorlauf:</t>
    </r>
    <r>
      <rPr>
        <sz val="12"/>
        <rFont val="Arial"/>
        <family val="2"/>
      </rPr>
      <t xml:space="preserve">
22. Februar 2020
Bowling World Mannheim
</t>
    </r>
    <r>
      <rPr>
        <b/>
        <u val="single"/>
        <sz val="12"/>
        <rFont val="Arial"/>
        <family val="2"/>
      </rPr>
      <t>Startgruppe 1:</t>
    </r>
    <r>
      <rPr>
        <sz val="12"/>
        <rFont val="Arial"/>
        <family val="2"/>
      </rPr>
      <t xml:space="preserve"> 09:30 h
                        alle Klassen
</t>
    </r>
    <r>
      <rPr>
        <b/>
        <u val="single"/>
        <sz val="12"/>
        <rFont val="Arial"/>
        <family val="2"/>
      </rPr>
      <t>Startgruppe 2</t>
    </r>
    <r>
      <rPr>
        <sz val="12"/>
        <rFont val="Arial"/>
        <family val="2"/>
      </rPr>
      <t xml:space="preserve">: 13:30 h
                        alle Klassen </t>
    </r>
  </si>
  <si>
    <r>
      <rPr>
        <b/>
        <u val="single"/>
        <sz val="12"/>
        <rFont val="Arial"/>
        <family val="2"/>
      </rPr>
      <t>2. Vorlauf:</t>
    </r>
    <r>
      <rPr>
        <sz val="12"/>
        <rFont val="Arial"/>
        <family val="2"/>
      </rPr>
      <t xml:space="preserve">
23. Februar 2020
Bowling Center Viernheim
</t>
    </r>
    <r>
      <rPr>
        <b/>
        <u val="single"/>
        <sz val="12"/>
        <rFont val="Arial"/>
        <family val="2"/>
      </rPr>
      <t>09:00 h</t>
    </r>
    <r>
      <rPr>
        <sz val="12"/>
        <rFont val="Arial"/>
        <family val="2"/>
      </rPr>
      <t xml:space="preserve">  Senioren A sowie 
              Seniorinnen A, B und C
</t>
    </r>
    <r>
      <rPr>
        <b/>
        <u val="single"/>
        <sz val="12"/>
        <rFont val="Arial"/>
        <family val="2"/>
      </rPr>
      <t xml:space="preserve">13:00 h </t>
    </r>
    <r>
      <rPr>
        <sz val="12"/>
        <rFont val="Arial"/>
        <family val="2"/>
      </rPr>
      <t xml:space="preserve"> Senioren B und C
              Versehrte Herren 1 und 2
              Versehrte Damen 
Änderungen sind möglich !</t>
    </r>
  </si>
  <si>
    <t>Senioren A-C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</si>
</sst>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\ [$EUR]"/>
    <numFmt numFmtId="174" formatCode="00000"/>
    <numFmt numFmtId="175" formatCode="[$-407]dddd\,\ d\.\ mmmm\ yyyy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0" xfId="0" applyFill="1" applyBorder="1" applyAlignment="1">
      <alignment/>
    </xf>
    <xf numFmtId="173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54">
      <alignment/>
      <protection/>
    </xf>
    <xf numFmtId="20" fontId="10" fillId="0" borderId="0" xfId="54" applyNumberFormat="1" applyFont="1" applyBorder="1" applyAlignment="1">
      <alignment horizontal="center"/>
      <protection/>
    </xf>
    <xf numFmtId="0" fontId="11" fillId="0" borderId="0" xfId="54" applyFont="1">
      <alignment/>
      <protection/>
    </xf>
    <xf numFmtId="0" fontId="0" fillId="0" borderId="10" xfId="0" applyBorder="1" applyAlignment="1">
      <alignment horizontal="center"/>
    </xf>
    <xf numFmtId="0" fontId="0" fillId="0" borderId="0" xfId="55" applyProtection="1">
      <alignment/>
      <protection/>
    </xf>
    <xf numFmtId="0" fontId="0" fillId="33" borderId="0" xfId="55" applyFill="1" applyBorder="1" applyAlignment="1" applyProtection="1">
      <alignment horizontal="right"/>
      <protection/>
    </xf>
    <xf numFmtId="174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4" fontId="0" fillId="33" borderId="10" xfId="0" applyNumberFormat="1" applyFill="1" applyBorder="1" applyAlignment="1" applyProtection="1">
      <alignment/>
      <protection locked="0"/>
    </xf>
    <xf numFmtId="0" fontId="5" fillId="33" borderId="24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174" fontId="0" fillId="0" borderId="10" xfId="0" applyNumberFormat="1" applyFill="1" applyBorder="1" applyAlignment="1">
      <alignment horizontal="center"/>
    </xf>
    <xf numFmtId="174" fontId="0" fillId="33" borderId="25" xfId="0" applyNumberFormat="1" applyFill="1" applyBorder="1" applyAlignment="1" applyProtection="1">
      <alignment/>
      <protection locked="0"/>
    </xf>
    <xf numFmtId="174" fontId="0" fillId="33" borderId="25" xfId="0" applyNumberFormat="1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/>
      <protection/>
    </xf>
    <xf numFmtId="0" fontId="0" fillId="0" borderId="10" xfId="55" applyFont="1" applyBorder="1" applyAlignment="1">
      <alignment horizontal="center"/>
      <protection/>
    </xf>
    <xf numFmtId="174" fontId="0" fillId="33" borderId="24" xfId="0" applyNumberFormat="1" applyFill="1" applyBorder="1" applyAlignment="1" applyProtection="1">
      <alignment horizontal="center"/>
      <protection locked="0"/>
    </xf>
    <xf numFmtId="0" fontId="10" fillId="0" borderId="26" xfId="54" applyFont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_Meldungen kpl Mixed 07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KBV%20Seniorenwart%202016\2016\2_Badische%20Trio%20Meisterschaft%202016\Meldeliste%20Sen%20Trio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weisungsnummern "/>
      <sheetName val="Sen.Trio A"/>
      <sheetName val="Sen.Trio B"/>
      <sheetName val="Sen.Trio C"/>
      <sheetName val="Seniorinnen Tr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43"/>
  </sheetPr>
  <dimension ref="A1:J395"/>
  <sheetViews>
    <sheetView tabSelected="1" zoomScalePageLayoutView="0" workbookViewId="0" topLeftCell="A1">
      <selection activeCell="P20" sqref="P20"/>
    </sheetView>
  </sheetViews>
  <sheetFormatPr defaultColWidth="11.421875" defaultRowHeight="12.75" outlineLevelCol="1"/>
  <cols>
    <col min="1" max="1" width="10.7109375" style="44" customWidth="1"/>
    <col min="2" max="2" width="15.140625" style="54" customWidth="1"/>
    <col min="3" max="3" width="13.140625" style="45" customWidth="1"/>
    <col min="4" max="4" width="11.00390625" style="56" customWidth="1"/>
    <col min="5" max="5" width="10.421875" style="58" customWidth="1" outlineLevel="1"/>
    <col min="6" max="6" width="15.00390625" style="58" customWidth="1"/>
    <col min="7" max="7" width="11.8515625" style="58" customWidth="1"/>
    <col min="8" max="8" width="31.00390625" style="46" customWidth="1"/>
    <col min="9" max="9" width="16.421875" style="0" customWidth="1"/>
    <col min="10" max="10" width="12.421875" style="18" customWidth="1"/>
  </cols>
  <sheetData>
    <row r="1" spans="1:10" s="42" customFormat="1" ht="12.75">
      <c r="A1" s="43" t="s">
        <v>398</v>
      </c>
      <c r="B1" s="51" t="s">
        <v>447</v>
      </c>
      <c r="C1" s="50" t="s">
        <v>256</v>
      </c>
      <c r="D1" s="18" t="s">
        <v>448</v>
      </c>
      <c r="E1" s="18" t="s">
        <v>449</v>
      </c>
      <c r="F1" s="18" t="s">
        <v>450</v>
      </c>
      <c r="G1" s="18" t="s">
        <v>451</v>
      </c>
      <c r="H1" t="s">
        <v>332</v>
      </c>
      <c r="I1" t="s">
        <v>164</v>
      </c>
      <c r="J1" s="18" t="s">
        <v>452</v>
      </c>
    </row>
    <row r="2" spans="1:10" s="12" customFormat="1" ht="13.5" customHeight="1">
      <c r="A2" s="68" t="s">
        <v>3</v>
      </c>
      <c r="B2" s="68" t="s">
        <v>4</v>
      </c>
      <c r="C2" s="55" t="s">
        <v>4</v>
      </c>
      <c r="D2" s="55" t="s">
        <v>4</v>
      </c>
      <c r="E2" s="59"/>
      <c r="F2" s="59" t="s">
        <v>4</v>
      </c>
      <c r="G2" s="57"/>
      <c r="H2" s="58"/>
      <c r="I2" s="48"/>
      <c r="J2" s="48"/>
    </row>
    <row r="3" spans="1:10" ht="13.5" customHeight="1">
      <c r="A3" s="67">
        <f>IF(D3&gt;0,D3,"")</f>
        <v>14339</v>
      </c>
      <c r="B3" s="52" t="s">
        <v>117</v>
      </c>
      <c r="C3" s="4" t="s">
        <v>118</v>
      </c>
      <c r="D3" s="41">
        <v>14339</v>
      </c>
      <c r="E3" s="41">
        <v>26394</v>
      </c>
      <c r="F3" s="47" t="s">
        <v>1</v>
      </c>
      <c r="G3" s="41" t="s">
        <v>371</v>
      </c>
      <c r="H3" s="4" t="s">
        <v>172</v>
      </c>
      <c r="I3" s="4" t="s">
        <v>167</v>
      </c>
      <c r="J3" s="41">
        <v>86148</v>
      </c>
    </row>
    <row r="4" spans="1:10" ht="13.5" customHeight="1">
      <c r="A4" s="67">
        <f aca="true" t="shared" si="0" ref="A4:A67">IF(D4&gt;0,D4,"")</f>
        <v>14300</v>
      </c>
      <c r="B4" s="52" t="s">
        <v>115</v>
      </c>
      <c r="C4" s="4" t="s">
        <v>26</v>
      </c>
      <c r="D4" s="41">
        <v>14300</v>
      </c>
      <c r="E4" s="41">
        <v>26300</v>
      </c>
      <c r="F4" s="47" t="s">
        <v>1</v>
      </c>
      <c r="G4" s="41" t="s">
        <v>371</v>
      </c>
      <c r="H4" s="4" t="s">
        <v>372</v>
      </c>
      <c r="I4" s="4" t="s">
        <v>226</v>
      </c>
      <c r="J4" s="41">
        <v>86076</v>
      </c>
    </row>
    <row r="5" spans="1:10" ht="13.5" customHeight="1">
      <c r="A5" s="67">
        <f t="shared" si="0"/>
        <v>14607</v>
      </c>
      <c r="B5" s="52" t="s">
        <v>122</v>
      </c>
      <c r="C5" s="4" t="s">
        <v>10</v>
      </c>
      <c r="D5" s="41">
        <v>14607</v>
      </c>
      <c r="E5" s="41">
        <v>26234</v>
      </c>
      <c r="F5" s="47" t="s">
        <v>1</v>
      </c>
      <c r="G5" s="41" t="s">
        <v>371</v>
      </c>
      <c r="H5" s="4" t="s">
        <v>211</v>
      </c>
      <c r="I5" s="4" t="s">
        <v>210</v>
      </c>
      <c r="J5" s="41">
        <v>86085</v>
      </c>
    </row>
    <row r="6" spans="1:10" ht="13.5" customHeight="1">
      <c r="A6" s="67">
        <f t="shared" si="0"/>
        <v>14404</v>
      </c>
      <c r="B6" s="52" t="s">
        <v>121</v>
      </c>
      <c r="C6" s="4" t="s">
        <v>92</v>
      </c>
      <c r="D6" s="41">
        <v>14404</v>
      </c>
      <c r="E6" s="41">
        <v>26025</v>
      </c>
      <c r="F6" s="47" t="s">
        <v>1</v>
      </c>
      <c r="G6" s="41" t="s">
        <v>371</v>
      </c>
      <c r="H6" s="4" t="s">
        <v>373</v>
      </c>
      <c r="I6" s="4" t="s">
        <v>226</v>
      </c>
      <c r="J6" s="41">
        <v>86332</v>
      </c>
    </row>
    <row r="7" spans="1:10" ht="13.5" customHeight="1">
      <c r="A7" s="67">
        <f t="shared" si="0"/>
        <v>14027</v>
      </c>
      <c r="B7" s="52" t="s">
        <v>113</v>
      </c>
      <c r="C7" s="4" t="s">
        <v>19</v>
      </c>
      <c r="D7" s="41">
        <v>14027</v>
      </c>
      <c r="E7" s="41">
        <v>26105</v>
      </c>
      <c r="F7" s="47" t="s">
        <v>1</v>
      </c>
      <c r="G7" s="41" t="s">
        <v>371</v>
      </c>
      <c r="H7" s="4" t="s">
        <v>237</v>
      </c>
      <c r="I7" s="4" t="s">
        <v>226</v>
      </c>
      <c r="J7" s="41">
        <v>86022</v>
      </c>
    </row>
    <row r="8" spans="1:10" s="12" customFormat="1" ht="13.5" customHeight="1">
      <c r="A8" s="67">
        <f t="shared" si="0"/>
        <v>14674</v>
      </c>
      <c r="B8" s="53" t="s">
        <v>123</v>
      </c>
      <c r="C8" s="15" t="s">
        <v>19</v>
      </c>
      <c r="D8" s="48">
        <v>14674</v>
      </c>
      <c r="E8" s="48">
        <v>26240</v>
      </c>
      <c r="F8" s="49" t="s">
        <v>1</v>
      </c>
      <c r="G8" s="48" t="s">
        <v>371</v>
      </c>
      <c r="H8" s="15" t="s">
        <v>211</v>
      </c>
      <c r="I8" s="15" t="s">
        <v>210</v>
      </c>
      <c r="J8" s="48">
        <v>86089</v>
      </c>
    </row>
    <row r="9" spans="1:10" ht="13.5" customHeight="1">
      <c r="A9" s="67">
        <f t="shared" si="0"/>
        <v>14391</v>
      </c>
      <c r="B9" s="52" t="s">
        <v>119</v>
      </c>
      <c r="C9" s="4" t="s">
        <v>120</v>
      </c>
      <c r="D9" s="41">
        <v>14391</v>
      </c>
      <c r="E9" s="41">
        <v>91647</v>
      </c>
      <c r="F9" s="47" t="s">
        <v>1</v>
      </c>
      <c r="G9" s="41" t="s">
        <v>371</v>
      </c>
      <c r="H9" s="4" t="s">
        <v>194</v>
      </c>
      <c r="I9" s="4" t="s">
        <v>193</v>
      </c>
      <c r="J9" s="41">
        <v>86046</v>
      </c>
    </row>
    <row r="10" spans="1:10" ht="13.5" customHeight="1">
      <c r="A10" s="67">
        <f t="shared" si="0"/>
        <v>14022</v>
      </c>
      <c r="B10" s="52" t="s">
        <v>111</v>
      </c>
      <c r="C10" s="4" t="s">
        <v>112</v>
      </c>
      <c r="D10" s="41">
        <v>14022</v>
      </c>
      <c r="E10" s="41">
        <v>26147</v>
      </c>
      <c r="F10" s="47" t="s">
        <v>1</v>
      </c>
      <c r="G10" s="41" t="s">
        <v>371</v>
      </c>
      <c r="H10" s="4" t="s">
        <v>374</v>
      </c>
      <c r="I10" s="4" t="s">
        <v>187</v>
      </c>
      <c r="J10" s="41">
        <v>86212</v>
      </c>
    </row>
    <row r="11" spans="1:10" ht="13.5" customHeight="1">
      <c r="A11" s="67">
        <f t="shared" si="0"/>
        <v>14554</v>
      </c>
      <c r="B11" s="52" t="s">
        <v>95</v>
      </c>
      <c r="C11" s="4" t="s">
        <v>17</v>
      </c>
      <c r="D11" s="41">
        <v>14554</v>
      </c>
      <c r="E11" s="41">
        <v>26229</v>
      </c>
      <c r="F11" s="47" t="s">
        <v>1</v>
      </c>
      <c r="G11" s="41" t="s">
        <v>371</v>
      </c>
      <c r="H11" s="4" t="s">
        <v>211</v>
      </c>
      <c r="I11" s="4" t="s">
        <v>210</v>
      </c>
      <c r="J11" s="41">
        <v>86083</v>
      </c>
    </row>
    <row r="12" spans="1:10" ht="13.5" customHeight="1">
      <c r="A12" s="67">
        <f t="shared" si="0"/>
        <v>14771</v>
      </c>
      <c r="B12" s="52" t="s">
        <v>109</v>
      </c>
      <c r="C12" s="4" t="s">
        <v>110</v>
      </c>
      <c r="D12" s="41">
        <v>14771</v>
      </c>
      <c r="E12" s="41">
        <v>91674</v>
      </c>
      <c r="F12" s="47" t="s">
        <v>1</v>
      </c>
      <c r="G12" s="41" t="s">
        <v>371</v>
      </c>
      <c r="H12" s="4" t="s">
        <v>196</v>
      </c>
      <c r="I12" s="4" t="s">
        <v>193</v>
      </c>
      <c r="J12" s="41">
        <v>86037</v>
      </c>
    </row>
    <row r="13" spans="1:10" ht="13.5" customHeight="1">
      <c r="A13" s="67">
        <f t="shared" si="0"/>
        <v>14065</v>
      </c>
      <c r="B13" s="52" t="s">
        <v>82</v>
      </c>
      <c r="C13" s="4" t="s">
        <v>83</v>
      </c>
      <c r="D13" s="41">
        <v>14065</v>
      </c>
      <c r="E13" s="41">
        <v>85853</v>
      </c>
      <c r="F13" s="47" t="s">
        <v>1</v>
      </c>
      <c r="G13" s="41" t="s">
        <v>371</v>
      </c>
      <c r="H13" s="4" t="s">
        <v>221</v>
      </c>
      <c r="I13" s="4" t="s">
        <v>220</v>
      </c>
      <c r="J13" s="41">
        <v>86231</v>
      </c>
    </row>
    <row r="14" spans="1:10" ht="13.5" customHeight="1">
      <c r="A14" s="67">
        <f t="shared" si="0"/>
        <v>14371</v>
      </c>
      <c r="B14" s="52" t="s">
        <v>88</v>
      </c>
      <c r="C14" s="4" t="s">
        <v>10</v>
      </c>
      <c r="D14" s="41">
        <v>14371</v>
      </c>
      <c r="E14" s="41">
        <v>91651</v>
      </c>
      <c r="F14" s="47" t="s">
        <v>1</v>
      </c>
      <c r="G14" s="41" t="s">
        <v>371</v>
      </c>
      <c r="H14" s="4" t="s">
        <v>198</v>
      </c>
      <c r="I14" s="4" t="s">
        <v>193</v>
      </c>
      <c r="J14" s="41">
        <v>86300</v>
      </c>
    </row>
    <row r="15" spans="1:10" ht="13.5" customHeight="1">
      <c r="A15" s="67">
        <f t="shared" si="0"/>
        <v>14503</v>
      </c>
      <c r="B15" s="52" t="s">
        <v>93</v>
      </c>
      <c r="C15" s="4" t="s">
        <v>19</v>
      </c>
      <c r="D15" s="41">
        <v>14503</v>
      </c>
      <c r="E15" s="41">
        <v>59198</v>
      </c>
      <c r="F15" s="47" t="s">
        <v>1</v>
      </c>
      <c r="G15" s="41" t="s">
        <v>371</v>
      </c>
      <c r="H15" s="4" t="s">
        <v>333</v>
      </c>
      <c r="I15" s="4" t="s">
        <v>226</v>
      </c>
      <c r="J15" s="41">
        <v>86019</v>
      </c>
    </row>
    <row r="16" spans="1:10" ht="13.5" customHeight="1">
      <c r="A16" s="67">
        <f t="shared" si="0"/>
        <v>14600</v>
      </c>
      <c r="B16" s="52" t="s">
        <v>96</v>
      </c>
      <c r="C16" s="4" t="s">
        <v>38</v>
      </c>
      <c r="D16" s="41">
        <v>14600</v>
      </c>
      <c r="E16" s="41">
        <v>91642</v>
      </c>
      <c r="F16" s="47" t="s">
        <v>1</v>
      </c>
      <c r="G16" s="41" t="s">
        <v>371</v>
      </c>
      <c r="H16" s="4" t="s">
        <v>194</v>
      </c>
      <c r="I16" s="4" t="s">
        <v>193</v>
      </c>
      <c r="J16" s="41">
        <v>86041</v>
      </c>
    </row>
    <row r="17" spans="1:10" ht="13.5" customHeight="1">
      <c r="A17" s="67">
        <f t="shared" si="0"/>
        <v>14289</v>
      </c>
      <c r="B17" s="52" t="s">
        <v>85</v>
      </c>
      <c r="C17" s="4" t="s">
        <v>86</v>
      </c>
      <c r="D17" s="41">
        <v>14289</v>
      </c>
      <c r="E17" s="41">
        <v>26274</v>
      </c>
      <c r="F17" s="47" t="s">
        <v>1</v>
      </c>
      <c r="G17" s="41" t="s">
        <v>371</v>
      </c>
      <c r="H17" s="4" t="s">
        <v>223</v>
      </c>
      <c r="I17" s="4" t="s">
        <v>220</v>
      </c>
      <c r="J17" s="41">
        <v>86263</v>
      </c>
    </row>
    <row r="18" spans="1:10" ht="13.5" customHeight="1">
      <c r="A18" s="67">
        <f t="shared" si="0"/>
        <v>14572</v>
      </c>
      <c r="B18" s="52" t="s">
        <v>308</v>
      </c>
      <c r="C18" s="4" t="s">
        <v>75</v>
      </c>
      <c r="D18" s="41">
        <v>14572</v>
      </c>
      <c r="E18" s="41">
        <v>59558</v>
      </c>
      <c r="F18" s="47" t="s">
        <v>1</v>
      </c>
      <c r="G18" s="41" t="s">
        <v>371</v>
      </c>
      <c r="H18" s="4" t="s">
        <v>373</v>
      </c>
      <c r="I18" s="4" t="s">
        <v>226</v>
      </c>
      <c r="J18" s="41">
        <v>86331</v>
      </c>
    </row>
    <row r="19" spans="1:10" ht="13.5" customHeight="1">
      <c r="A19" s="67">
        <f t="shared" si="0"/>
        <v>14615</v>
      </c>
      <c r="B19" s="52" t="s">
        <v>97</v>
      </c>
      <c r="C19" s="4" t="s">
        <v>41</v>
      </c>
      <c r="D19" s="41">
        <v>14615</v>
      </c>
      <c r="E19" s="41">
        <v>92140</v>
      </c>
      <c r="F19" s="47" t="s">
        <v>1</v>
      </c>
      <c r="G19" s="41" t="s">
        <v>371</v>
      </c>
      <c r="H19" s="4" t="s">
        <v>375</v>
      </c>
      <c r="I19" s="4" t="s">
        <v>202</v>
      </c>
      <c r="J19" s="41">
        <v>86385</v>
      </c>
    </row>
    <row r="20" spans="1:10" ht="13.5" customHeight="1">
      <c r="A20" s="67">
        <f t="shared" si="0"/>
        <v>14957</v>
      </c>
      <c r="B20" s="52" t="s">
        <v>94</v>
      </c>
      <c r="C20" s="4" t="s">
        <v>36</v>
      </c>
      <c r="D20" s="41">
        <v>14957</v>
      </c>
      <c r="E20" s="41">
        <v>26839</v>
      </c>
      <c r="F20" s="47" t="s">
        <v>1</v>
      </c>
      <c r="G20" s="41" t="s">
        <v>371</v>
      </c>
      <c r="H20" s="4" t="s">
        <v>376</v>
      </c>
      <c r="I20" s="4" t="s">
        <v>187</v>
      </c>
      <c r="J20" s="41">
        <v>86054</v>
      </c>
    </row>
    <row r="21" spans="1:10" ht="13.5" customHeight="1">
      <c r="A21" s="67">
        <f t="shared" si="0"/>
        <v>14704</v>
      </c>
      <c r="B21" s="52" t="s">
        <v>104</v>
      </c>
      <c r="C21" s="4" t="s">
        <v>105</v>
      </c>
      <c r="D21" s="41">
        <v>14704</v>
      </c>
      <c r="E21" s="41">
        <v>91656</v>
      </c>
      <c r="F21" s="47" t="s">
        <v>1</v>
      </c>
      <c r="G21" s="41" t="s">
        <v>371</v>
      </c>
      <c r="H21" s="4" t="s">
        <v>196</v>
      </c>
      <c r="I21" s="4" t="s">
        <v>193</v>
      </c>
      <c r="J21" s="41">
        <v>86034</v>
      </c>
    </row>
    <row r="22" spans="1:10" ht="13.5" customHeight="1">
      <c r="A22" s="67">
        <f t="shared" si="0"/>
        <v>14620</v>
      </c>
      <c r="B22" s="52" t="s">
        <v>98</v>
      </c>
      <c r="C22" s="4" t="s">
        <v>99</v>
      </c>
      <c r="D22" s="41">
        <v>14620</v>
      </c>
      <c r="E22" s="41">
        <v>59554</v>
      </c>
      <c r="F22" s="47" t="s">
        <v>1</v>
      </c>
      <c r="G22" s="41" t="s">
        <v>371</v>
      </c>
      <c r="H22" s="4" t="s">
        <v>374</v>
      </c>
      <c r="I22" s="4" t="s">
        <v>187</v>
      </c>
      <c r="J22" s="41">
        <v>86200</v>
      </c>
    </row>
    <row r="23" spans="1:10" ht="13.5" customHeight="1">
      <c r="A23" s="67">
        <f t="shared" si="0"/>
        <v>30182</v>
      </c>
      <c r="B23" s="52" t="s">
        <v>401</v>
      </c>
      <c r="C23" s="4" t="s">
        <v>69</v>
      </c>
      <c r="D23" s="41">
        <v>30182</v>
      </c>
      <c r="E23" s="41">
        <v>141964</v>
      </c>
      <c r="F23" s="47" t="s">
        <v>1</v>
      </c>
      <c r="G23" s="41" t="s">
        <v>371</v>
      </c>
      <c r="H23" s="4" t="s">
        <v>221</v>
      </c>
      <c r="I23" s="4" t="s">
        <v>220</v>
      </c>
      <c r="J23" s="41">
        <v>86236</v>
      </c>
    </row>
    <row r="24" spans="1:10" ht="13.5" customHeight="1">
      <c r="A24" s="67">
        <f t="shared" si="0"/>
        <v>14669</v>
      </c>
      <c r="B24" s="52" t="s">
        <v>101</v>
      </c>
      <c r="C24" s="4" t="s">
        <v>102</v>
      </c>
      <c r="D24" s="41">
        <v>14669</v>
      </c>
      <c r="E24" s="41">
        <v>26864</v>
      </c>
      <c r="F24" s="47" t="s">
        <v>1</v>
      </c>
      <c r="G24" s="41" t="s">
        <v>371</v>
      </c>
      <c r="H24" s="4" t="s">
        <v>170</v>
      </c>
      <c r="I24" s="4" t="s">
        <v>167</v>
      </c>
      <c r="J24" s="41">
        <v>86140</v>
      </c>
    </row>
    <row r="25" spans="1:10" ht="13.5" customHeight="1">
      <c r="A25" s="67">
        <f t="shared" si="0"/>
        <v>14892</v>
      </c>
      <c r="B25" s="52" t="s">
        <v>154</v>
      </c>
      <c r="C25" s="4" t="s">
        <v>38</v>
      </c>
      <c r="D25" s="41">
        <v>14892</v>
      </c>
      <c r="E25" s="41">
        <v>59157</v>
      </c>
      <c r="F25" s="47" t="s">
        <v>1</v>
      </c>
      <c r="G25" s="41" t="s">
        <v>371</v>
      </c>
      <c r="H25" s="4" t="s">
        <v>374</v>
      </c>
      <c r="I25" s="4" t="s">
        <v>187</v>
      </c>
      <c r="J25" s="41">
        <v>86209</v>
      </c>
    </row>
    <row r="26" spans="1:10" ht="13.5" customHeight="1">
      <c r="A26" s="67">
        <f t="shared" si="0"/>
        <v>14552</v>
      </c>
      <c r="B26" s="52" t="s">
        <v>94</v>
      </c>
      <c r="C26" s="4" t="s">
        <v>90</v>
      </c>
      <c r="D26" s="41">
        <v>14552</v>
      </c>
      <c r="E26" s="41">
        <v>59154</v>
      </c>
      <c r="F26" s="47" t="s">
        <v>1</v>
      </c>
      <c r="G26" s="41" t="s">
        <v>371</v>
      </c>
      <c r="H26" s="4" t="s">
        <v>376</v>
      </c>
      <c r="I26" s="4" t="s">
        <v>187</v>
      </c>
      <c r="J26" s="41">
        <v>86051</v>
      </c>
    </row>
    <row r="27" spans="1:10" ht="13.5" customHeight="1">
      <c r="A27" s="67">
        <f t="shared" si="0"/>
        <v>14758</v>
      </c>
      <c r="B27" s="52" t="s">
        <v>107</v>
      </c>
      <c r="C27" s="4" t="s">
        <v>108</v>
      </c>
      <c r="D27" s="41">
        <v>14758</v>
      </c>
      <c r="E27" s="41">
        <v>26148</v>
      </c>
      <c r="F27" s="47" t="s">
        <v>1</v>
      </c>
      <c r="G27" s="41" t="s">
        <v>371</v>
      </c>
      <c r="H27" s="4" t="s">
        <v>196</v>
      </c>
      <c r="I27" s="4" t="s">
        <v>193</v>
      </c>
      <c r="J27" s="41">
        <v>86032</v>
      </c>
    </row>
    <row r="28" spans="1:10" ht="13.5" customHeight="1">
      <c r="A28" s="67">
        <f t="shared" si="0"/>
        <v>14042</v>
      </c>
      <c r="B28" s="52" t="s">
        <v>81</v>
      </c>
      <c r="C28" s="4" t="s">
        <v>25</v>
      </c>
      <c r="D28" s="41">
        <v>14042</v>
      </c>
      <c r="E28" s="41">
        <v>91654</v>
      </c>
      <c r="F28" s="47" t="s">
        <v>1</v>
      </c>
      <c r="G28" s="41" t="s">
        <v>371</v>
      </c>
      <c r="H28" s="4" t="s">
        <v>196</v>
      </c>
      <c r="I28" s="4" t="s">
        <v>193</v>
      </c>
      <c r="J28" s="41">
        <v>86036</v>
      </c>
    </row>
    <row r="29" spans="1:10" ht="13.5" customHeight="1">
      <c r="A29" s="67">
        <f t="shared" si="0"/>
        <v>14535</v>
      </c>
      <c r="B29" s="52" t="s">
        <v>63</v>
      </c>
      <c r="C29" s="4" t="s">
        <v>55</v>
      </c>
      <c r="D29" s="41">
        <v>14535</v>
      </c>
      <c r="E29" s="41">
        <v>91648</v>
      </c>
      <c r="F29" s="47" t="s">
        <v>2</v>
      </c>
      <c r="G29" s="41" t="s">
        <v>371</v>
      </c>
      <c r="H29" s="4" t="s">
        <v>194</v>
      </c>
      <c r="I29" s="4" t="s">
        <v>193</v>
      </c>
      <c r="J29" s="41">
        <v>86047</v>
      </c>
    </row>
    <row r="30" spans="1:10" ht="13.5" customHeight="1">
      <c r="A30" s="67">
        <f t="shared" si="0"/>
        <v>14351</v>
      </c>
      <c r="B30" s="52" t="s">
        <v>51</v>
      </c>
      <c r="C30" s="4" t="s">
        <v>52</v>
      </c>
      <c r="D30" s="41">
        <v>14351</v>
      </c>
      <c r="E30" s="41">
        <v>85988</v>
      </c>
      <c r="F30" s="47" t="s">
        <v>2</v>
      </c>
      <c r="G30" s="41" t="s">
        <v>371</v>
      </c>
      <c r="H30" s="4" t="s">
        <v>172</v>
      </c>
      <c r="I30" s="4" t="s">
        <v>167</v>
      </c>
      <c r="J30" s="41">
        <v>86154</v>
      </c>
    </row>
    <row r="31" spans="1:10" ht="13.5" customHeight="1">
      <c r="A31" s="67">
        <f t="shared" si="0"/>
        <v>14178</v>
      </c>
      <c r="B31" s="52" t="s">
        <v>37</v>
      </c>
      <c r="C31" s="4" t="s">
        <v>38</v>
      </c>
      <c r="D31" s="41">
        <v>14178</v>
      </c>
      <c r="E31" s="41">
        <v>91638</v>
      </c>
      <c r="F31" s="47" t="s">
        <v>2</v>
      </c>
      <c r="G31" s="41" t="s">
        <v>371</v>
      </c>
      <c r="H31" s="4" t="s">
        <v>194</v>
      </c>
      <c r="I31" s="4" t="s">
        <v>193</v>
      </c>
      <c r="J31" s="41">
        <v>86038</v>
      </c>
    </row>
    <row r="32" spans="1:10" ht="13.5" customHeight="1">
      <c r="A32" s="67">
        <f t="shared" si="0"/>
        <v>14229</v>
      </c>
      <c r="B32" s="52" t="s">
        <v>39</v>
      </c>
      <c r="C32" s="4" t="s">
        <v>34</v>
      </c>
      <c r="D32" s="41">
        <v>14229</v>
      </c>
      <c r="E32" s="41">
        <v>26232</v>
      </c>
      <c r="F32" s="47" t="s">
        <v>2</v>
      </c>
      <c r="G32" s="41" t="s">
        <v>371</v>
      </c>
      <c r="H32" s="4" t="s">
        <v>211</v>
      </c>
      <c r="I32" s="4" t="s">
        <v>210</v>
      </c>
      <c r="J32" s="41">
        <v>86084</v>
      </c>
    </row>
    <row r="33" spans="1:10" ht="13.5" customHeight="1">
      <c r="A33" s="67">
        <f t="shared" si="0"/>
        <v>14495</v>
      </c>
      <c r="B33" s="52" t="s">
        <v>417</v>
      </c>
      <c r="C33" s="4" t="s">
        <v>418</v>
      </c>
      <c r="D33" s="41">
        <v>14495</v>
      </c>
      <c r="E33" s="41">
        <v>141983</v>
      </c>
      <c r="F33" s="47" t="s">
        <v>2</v>
      </c>
      <c r="G33" s="41" t="s">
        <v>371</v>
      </c>
      <c r="H33" s="4" t="s">
        <v>374</v>
      </c>
      <c r="I33" s="4" t="s">
        <v>187</v>
      </c>
      <c r="J33" s="41">
        <v>86207</v>
      </c>
    </row>
    <row r="34" spans="1:10" ht="13.5" customHeight="1">
      <c r="A34" s="67">
        <f t="shared" si="0"/>
        <v>14943</v>
      </c>
      <c r="B34" s="52" t="s">
        <v>8</v>
      </c>
      <c r="C34" s="4" t="s">
        <v>106</v>
      </c>
      <c r="D34" s="41">
        <v>14943</v>
      </c>
      <c r="E34" s="41">
        <v>26842</v>
      </c>
      <c r="F34" s="47" t="s">
        <v>2</v>
      </c>
      <c r="G34" s="41" t="s">
        <v>371</v>
      </c>
      <c r="H34" s="4" t="s">
        <v>374</v>
      </c>
      <c r="I34" s="4" t="s">
        <v>187</v>
      </c>
      <c r="J34" s="41">
        <v>86204</v>
      </c>
    </row>
    <row r="35" spans="1:10" ht="13.5" customHeight="1">
      <c r="A35" s="67">
        <f t="shared" si="0"/>
        <v>14651</v>
      </c>
      <c r="B35" s="52" t="s">
        <v>72</v>
      </c>
      <c r="C35" s="4" t="s">
        <v>13</v>
      </c>
      <c r="D35" s="41">
        <v>14651</v>
      </c>
      <c r="E35" s="41">
        <v>85633</v>
      </c>
      <c r="F35" s="47" t="s">
        <v>2</v>
      </c>
      <c r="G35" s="41" t="s">
        <v>371</v>
      </c>
      <c r="H35" s="4" t="s">
        <v>229</v>
      </c>
      <c r="I35" s="4" t="s">
        <v>226</v>
      </c>
      <c r="J35" s="41">
        <v>86013</v>
      </c>
    </row>
    <row r="36" spans="1:10" ht="13.5" customHeight="1">
      <c r="A36" s="67">
        <f t="shared" si="0"/>
        <v>14053</v>
      </c>
      <c r="B36" s="52" t="s">
        <v>20</v>
      </c>
      <c r="C36" s="4" t="s">
        <v>21</v>
      </c>
      <c r="D36" s="41">
        <v>14053</v>
      </c>
      <c r="E36" s="41">
        <v>26238</v>
      </c>
      <c r="F36" s="47" t="s">
        <v>2</v>
      </c>
      <c r="G36" s="41" t="s">
        <v>371</v>
      </c>
      <c r="H36" s="4" t="s">
        <v>211</v>
      </c>
      <c r="I36" s="4" t="s">
        <v>210</v>
      </c>
      <c r="J36" s="41">
        <v>86087</v>
      </c>
    </row>
    <row r="37" spans="1:10" ht="13.5" customHeight="1">
      <c r="A37" s="67">
        <f t="shared" si="0"/>
        <v>14536</v>
      </c>
      <c r="B37" s="52" t="s">
        <v>64</v>
      </c>
      <c r="C37" s="4" t="s">
        <v>65</v>
      </c>
      <c r="D37" s="41">
        <v>14536</v>
      </c>
      <c r="E37" s="41">
        <v>59183</v>
      </c>
      <c r="F37" s="47" t="s">
        <v>2</v>
      </c>
      <c r="G37" s="41" t="s">
        <v>371</v>
      </c>
      <c r="H37" s="4" t="s">
        <v>377</v>
      </c>
      <c r="I37" s="4" t="s">
        <v>167</v>
      </c>
      <c r="J37" s="41">
        <v>86136</v>
      </c>
    </row>
    <row r="38" spans="1:10" ht="13.5" customHeight="1">
      <c r="A38" s="67">
        <f t="shared" si="0"/>
        <v>14469</v>
      </c>
      <c r="B38" s="52" t="s">
        <v>378</v>
      </c>
      <c r="C38" s="4" t="s">
        <v>25</v>
      </c>
      <c r="D38" s="41">
        <v>14469</v>
      </c>
      <c r="E38" s="41">
        <v>26255</v>
      </c>
      <c r="F38" s="47" t="s">
        <v>2</v>
      </c>
      <c r="G38" s="41" t="s">
        <v>371</v>
      </c>
      <c r="H38" s="4" t="s">
        <v>372</v>
      </c>
      <c r="I38" s="4" t="s">
        <v>226</v>
      </c>
      <c r="J38" s="41">
        <v>86067</v>
      </c>
    </row>
    <row r="39" spans="1:10" ht="13.5" customHeight="1">
      <c r="A39" s="67">
        <f t="shared" si="0"/>
        <v>30003</v>
      </c>
      <c r="B39" s="52" t="s">
        <v>307</v>
      </c>
      <c r="C39" s="4" t="s">
        <v>78</v>
      </c>
      <c r="D39" s="41">
        <v>30003</v>
      </c>
      <c r="E39" s="41">
        <v>99433</v>
      </c>
      <c r="F39" s="47" t="s">
        <v>2</v>
      </c>
      <c r="G39" s="41" t="s">
        <v>371</v>
      </c>
      <c r="H39" s="4" t="s">
        <v>364</v>
      </c>
      <c r="I39" s="4" t="s">
        <v>226</v>
      </c>
      <c r="J39" s="41">
        <v>86309</v>
      </c>
    </row>
    <row r="40" spans="1:10" ht="13.5" customHeight="1">
      <c r="A40" s="67">
        <f t="shared" si="0"/>
        <v>14490</v>
      </c>
      <c r="B40" s="52" t="s">
        <v>61</v>
      </c>
      <c r="C40" s="4" t="s">
        <v>62</v>
      </c>
      <c r="D40" s="41">
        <v>14490</v>
      </c>
      <c r="E40" s="41">
        <v>26261</v>
      </c>
      <c r="F40" s="47" t="s">
        <v>2</v>
      </c>
      <c r="G40" s="41" t="s">
        <v>371</v>
      </c>
      <c r="H40" s="4" t="s">
        <v>379</v>
      </c>
      <c r="I40" s="4" t="s">
        <v>210</v>
      </c>
      <c r="J40" s="41">
        <v>86106</v>
      </c>
    </row>
    <row r="41" spans="1:10" ht="13.5" customHeight="1">
      <c r="A41" s="67">
        <f t="shared" si="0"/>
        <v>14101</v>
      </c>
      <c r="B41" s="52" t="s">
        <v>360</v>
      </c>
      <c r="C41" s="4" t="s">
        <v>361</v>
      </c>
      <c r="D41" s="41">
        <v>14101</v>
      </c>
      <c r="E41" s="41">
        <v>136001</v>
      </c>
      <c r="F41" s="47" t="s">
        <v>2</v>
      </c>
      <c r="G41" s="41" t="s">
        <v>371</v>
      </c>
      <c r="H41" s="4" t="s">
        <v>377</v>
      </c>
      <c r="I41" s="4" t="s">
        <v>167</v>
      </c>
      <c r="J41" s="41">
        <v>86139</v>
      </c>
    </row>
    <row r="42" spans="1:10" ht="13.5" customHeight="1">
      <c r="A42" s="67">
        <f t="shared" si="0"/>
        <v>14479</v>
      </c>
      <c r="B42" s="52" t="s">
        <v>352</v>
      </c>
      <c r="C42" s="4" t="s">
        <v>353</v>
      </c>
      <c r="D42" s="41">
        <v>14479</v>
      </c>
      <c r="E42" s="41">
        <v>59552</v>
      </c>
      <c r="F42" s="47" t="s">
        <v>2</v>
      </c>
      <c r="G42" s="41" t="s">
        <v>371</v>
      </c>
      <c r="H42" s="4" t="s">
        <v>374</v>
      </c>
      <c r="I42" s="4" t="s">
        <v>187</v>
      </c>
      <c r="J42" s="41">
        <v>86198</v>
      </c>
    </row>
    <row r="43" spans="1:10" ht="13.5" customHeight="1">
      <c r="A43" s="67">
        <f t="shared" si="0"/>
        <v>14465</v>
      </c>
      <c r="B43" s="52" t="s">
        <v>56</v>
      </c>
      <c r="C43" s="4" t="s">
        <v>57</v>
      </c>
      <c r="D43" s="41">
        <v>14465</v>
      </c>
      <c r="E43" s="41">
        <v>59555</v>
      </c>
      <c r="F43" s="47" t="s">
        <v>2</v>
      </c>
      <c r="G43" s="41" t="s">
        <v>371</v>
      </c>
      <c r="H43" s="4" t="s">
        <v>374</v>
      </c>
      <c r="I43" s="4" t="s">
        <v>187</v>
      </c>
      <c r="J43" s="41">
        <v>86201</v>
      </c>
    </row>
    <row r="44" spans="1:10" ht="13.5" customHeight="1">
      <c r="A44" s="67">
        <f t="shared" si="0"/>
        <v>14602</v>
      </c>
      <c r="B44" s="52" t="s">
        <v>37</v>
      </c>
      <c r="C44" s="4" t="s">
        <v>10</v>
      </c>
      <c r="D44" s="41">
        <v>14602</v>
      </c>
      <c r="E44" s="41">
        <v>91637</v>
      </c>
      <c r="F44" s="47" t="s">
        <v>2</v>
      </c>
      <c r="G44" s="41" t="s">
        <v>371</v>
      </c>
      <c r="H44" s="4" t="s">
        <v>194</v>
      </c>
      <c r="I44" s="4" t="s">
        <v>193</v>
      </c>
      <c r="J44" s="41">
        <v>86039</v>
      </c>
    </row>
    <row r="45" spans="1:10" ht="13.5" customHeight="1">
      <c r="A45" s="67">
        <f t="shared" si="0"/>
        <v>14678</v>
      </c>
      <c r="B45" s="52" t="s">
        <v>73</v>
      </c>
      <c r="C45" s="4" t="s">
        <v>74</v>
      </c>
      <c r="D45" s="41">
        <v>14678</v>
      </c>
      <c r="E45" s="41">
        <v>26811</v>
      </c>
      <c r="F45" s="47" t="s">
        <v>2</v>
      </c>
      <c r="G45" s="41" t="s">
        <v>371</v>
      </c>
      <c r="H45" s="4" t="s">
        <v>380</v>
      </c>
      <c r="I45" s="4" t="s">
        <v>167</v>
      </c>
      <c r="J45" s="41">
        <v>86168</v>
      </c>
    </row>
    <row r="46" spans="1:10" ht="13.5" customHeight="1">
      <c r="A46" s="67">
        <f t="shared" si="0"/>
        <v>14477</v>
      </c>
      <c r="B46" s="52" t="s">
        <v>330</v>
      </c>
      <c r="C46" s="4" t="s">
        <v>58</v>
      </c>
      <c r="D46" s="41">
        <v>14477</v>
      </c>
      <c r="E46" s="41">
        <v>26400</v>
      </c>
      <c r="F46" s="47" t="s">
        <v>2</v>
      </c>
      <c r="G46" s="41" t="s">
        <v>371</v>
      </c>
      <c r="H46" s="4" t="s">
        <v>172</v>
      </c>
      <c r="I46" s="4" t="s">
        <v>167</v>
      </c>
      <c r="J46" s="41">
        <v>86160</v>
      </c>
    </row>
    <row r="47" spans="1:10" ht="13.5" customHeight="1">
      <c r="A47" s="67">
        <f t="shared" si="0"/>
        <v>14096</v>
      </c>
      <c r="B47" s="52" t="s">
        <v>381</v>
      </c>
      <c r="C47" s="4" t="s">
        <v>26</v>
      </c>
      <c r="D47" s="41">
        <v>14096</v>
      </c>
      <c r="E47" s="41">
        <v>26243</v>
      </c>
      <c r="F47" s="47" t="s">
        <v>2</v>
      </c>
      <c r="G47" s="41" t="s">
        <v>371</v>
      </c>
      <c r="H47" s="4" t="s">
        <v>211</v>
      </c>
      <c r="I47" s="4" t="s">
        <v>210</v>
      </c>
      <c r="J47" s="41">
        <v>86091</v>
      </c>
    </row>
    <row r="48" spans="1:10" ht="13.5" customHeight="1">
      <c r="A48" s="67">
        <f t="shared" si="0"/>
        <v>14142</v>
      </c>
      <c r="B48" s="52" t="s">
        <v>419</v>
      </c>
      <c r="C48" s="4" t="s">
        <v>33</v>
      </c>
      <c r="D48" s="41">
        <v>14142</v>
      </c>
      <c r="E48" s="41">
        <v>59557</v>
      </c>
      <c r="F48" s="47" t="s">
        <v>2</v>
      </c>
      <c r="G48" s="41" t="s">
        <v>371</v>
      </c>
      <c r="H48" s="4" t="s">
        <v>374</v>
      </c>
      <c r="I48" s="4" t="s">
        <v>187</v>
      </c>
      <c r="J48" s="41">
        <v>86213</v>
      </c>
    </row>
    <row r="49" spans="1:10" ht="13.5" customHeight="1">
      <c r="A49" s="67">
        <f t="shared" si="0"/>
        <v>14080</v>
      </c>
      <c r="B49" s="52" t="s">
        <v>23</v>
      </c>
      <c r="C49" s="4" t="s">
        <v>358</v>
      </c>
      <c r="D49" s="41">
        <v>14080</v>
      </c>
      <c r="E49" s="41">
        <v>26395</v>
      </c>
      <c r="F49" s="47" t="s">
        <v>2</v>
      </c>
      <c r="G49" s="41" t="s">
        <v>371</v>
      </c>
      <c r="H49" s="4" t="s">
        <v>172</v>
      </c>
      <c r="I49" s="4" t="s">
        <v>167</v>
      </c>
      <c r="J49" s="41">
        <v>86152</v>
      </c>
    </row>
    <row r="50" spans="1:10" ht="13.5" customHeight="1">
      <c r="A50" s="67">
        <f t="shared" si="0"/>
        <v>14129</v>
      </c>
      <c r="B50" s="52" t="s">
        <v>29</v>
      </c>
      <c r="C50" s="4" t="s">
        <v>22</v>
      </c>
      <c r="D50" s="41">
        <v>14129</v>
      </c>
      <c r="E50" s="41">
        <v>91668</v>
      </c>
      <c r="F50" s="47" t="s">
        <v>2</v>
      </c>
      <c r="G50" s="41" t="s">
        <v>371</v>
      </c>
      <c r="H50" s="4" t="s">
        <v>223</v>
      </c>
      <c r="I50" s="4" t="s">
        <v>220</v>
      </c>
      <c r="J50" s="41">
        <v>86274</v>
      </c>
    </row>
    <row r="51" spans="1:10" ht="13.5" customHeight="1">
      <c r="A51" s="67">
        <f t="shared" si="0"/>
        <v>14560</v>
      </c>
      <c r="B51" s="52" t="s">
        <v>66</v>
      </c>
      <c r="C51" s="4" t="s">
        <v>67</v>
      </c>
      <c r="D51" s="41">
        <v>14560</v>
      </c>
      <c r="E51" s="41">
        <v>26138</v>
      </c>
      <c r="F51" s="47" t="s">
        <v>2</v>
      </c>
      <c r="G51" s="41" t="s">
        <v>371</v>
      </c>
      <c r="H51" s="4" t="s">
        <v>382</v>
      </c>
      <c r="I51" s="4" t="s">
        <v>167</v>
      </c>
      <c r="J51" s="41">
        <v>86119</v>
      </c>
    </row>
    <row r="52" spans="1:10" ht="13.5" customHeight="1">
      <c r="A52" s="67">
        <f t="shared" si="0"/>
        <v>26086</v>
      </c>
      <c r="B52" s="52" t="s">
        <v>356</v>
      </c>
      <c r="C52" s="4" t="s">
        <v>357</v>
      </c>
      <c r="D52" s="41">
        <v>26086</v>
      </c>
      <c r="E52" s="41">
        <v>134952</v>
      </c>
      <c r="F52" s="47" t="s">
        <v>2</v>
      </c>
      <c r="G52" s="41" t="s">
        <v>371</v>
      </c>
      <c r="H52" s="4" t="s">
        <v>374</v>
      </c>
      <c r="I52" s="4" t="s">
        <v>187</v>
      </c>
      <c r="J52" s="41">
        <v>86203</v>
      </c>
    </row>
    <row r="53" spans="1:10" ht="13.5" customHeight="1">
      <c r="A53" s="67">
        <f t="shared" si="0"/>
        <v>14174</v>
      </c>
      <c r="B53" s="52" t="s">
        <v>35</v>
      </c>
      <c r="C53" s="4" t="s">
        <v>36</v>
      </c>
      <c r="D53" s="41">
        <v>14174</v>
      </c>
      <c r="E53" s="41">
        <v>26856</v>
      </c>
      <c r="F53" s="47" t="s">
        <v>2</v>
      </c>
      <c r="G53" s="41" t="s">
        <v>371</v>
      </c>
      <c r="H53" s="4" t="s">
        <v>229</v>
      </c>
      <c r="I53" s="4" t="s">
        <v>226</v>
      </c>
      <c r="J53" s="41">
        <v>86011</v>
      </c>
    </row>
    <row r="54" spans="1:10" ht="13.5" customHeight="1">
      <c r="A54" s="67">
        <f t="shared" si="0"/>
        <v>14011</v>
      </c>
      <c r="B54" s="52" t="s">
        <v>9</v>
      </c>
      <c r="C54" s="4" t="s">
        <v>10</v>
      </c>
      <c r="D54" s="41">
        <v>14011</v>
      </c>
      <c r="E54" s="41">
        <v>59139</v>
      </c>
      <c r="F54" s="47" t="s">
        <v>2</v>
      </c>
      <c r="G54" s="41" t="s">
        <v>371</v>
      </c>
      <c r="H54" s="4" t="s">
        <v>229</v>
      </c>
      <c r="I54" s="4" t="s">
        <v>226</v>
      </c>
      <c r="J54" s="41">
        <v>86016</v>
      </c>
    </row>
    <row r="55" spans="1:10" ht="13.5" customHeight="1">
      <c r="A55" s="67">
        <f t="shared" si="0"/>
        <v>14081</v>
      </c>
      <c r="B55" s="52" t="s">
        <v>24</v>
      </c>
      <c r="C55" s="4" t="s">
        <v>25</v>
      </c>
      <c r="D55" s="41">
        <v>14081</v>
      </c>
      <c r="E55" s="41">
        <v>26815</v>
      </c>
      <c r="F55" s="47" t="s">
        <v>2</v>
      </c>
      <c r="G55" s="41" t="s">
        <v>371</v>
      </c>
      <c r="H55" s="4" t="s">
        <v>380</v>
      </c>
      <c r="I55" s="4" t="s">
        <v>167</v>
      </c>
      <c r="J55" s="41">
        <v>86169</v>
      </c>
    </row>
    <row r="56" spans="1:10" ht="13.5" customHeight="1">
      <c r="A56" s="67">
        <f t="shared" si="0"/>
        <v>14786</v>
      </c>
      <c r="B56" s="52" t="s">
        <v>79</v>
      </c>
      <c r="C56" s="4" t="s">
        <v>33</v>
      </c>
      <c r="D56" s="41">
        <v>14786</v>
      </c>
      <c r="E56" s="41">
        <v>26265</v>
      </c>
      <c r="F56" s="47" t="s">
        <v>2</v>
      </c>
      <c r="G56" s="41" t="s">
        <v>371</v>
      </c>
      <c r="H56" s="4" t="s">
        <v>211</v>
      </c>
      <c r="I56" s="4" t="s">
        <v>210</v>
      </c>
      <c r="J56" s="41">
        <v>86096</v>
      </c>
    </row>
    <row r="57" spans="1:10" ht="13.5" customHeight="1">
      <c r="A57" s="67">
        <f t="shared" si="0"/>
        <v>14691</v>
      </c>
      <c r="B57" s="52" t="s">
        <v>453</v>
      </c>
      <c r="C57" s="4" t="s">
        <v>58</v>
      </c>
      <c r="D57" s="41">
        <v>14691</v>
      </c>
      <c r="E57" s="41">
        <v>25259</v>
      </c>
      <c r="F57" s="47" t="s">
        <v>2</v>
      </c>
      <c r="G57" s="41" t="s">
        <v>371</v>
      </c>
      <c r="H57" s="4" t="s">
        <v>379</v>
      </c>
      <c r="I57" s="4" t="s">
        <v>210</v>
      </c>
      <c r="J57" s="41">
        <v>86396</v>
      </c>
    </row>
    <row r="58" spans="1:10" ht="13.5" customHeight="1">
      <c r="A58" s="67">
        <f t="shared" si="0"/>
        <v>14698</v>
      </c>
      <c r="B58" s="52" t="s">
        <v>77</v>
      </c>
      <c r="C58" s="4" t="s">
        <v>34</v>
      </c>
      <c r="D58" s="41">
        <v>14698</v>
      </c>
      <c r="E58" s="41">
        <v>59567</v>
      </c>
      <c r="F58" s="47" t="s">
        <v>2</v>
      </c>
      <c r="G58" s="41" t="s">
        <v>371</v>
      </c>
      <c r="H58" s="4" t="s">
        <v>363</v>
      </c>
      <c r="I58" s="4" t="s">
        <v>226</v>
      </c>
      <c r="J58" s="41">
        <v>86248</v>
      </c>
    </row>
    <row r="59" spans="1:10" ht="13.5" customHeight="1">
      <c r="A59" s="67">
        <f t="shared" si="0"/>
        <v>14138</v>
      </c>
      <c r="B59" s="52" t="s">
        <v>30</v>
      </c>
      <c r="C59" s="4" t="s">
        <v>13</v>
      </c>
      <c r="D59" s="41">
        <v>14138</v>
      </c>
      <c r="E59" s="41">
        <v>59565</v>
      </c>
      <c r="F59" s="47" t="s">
        <v>2</v>
      </c>
      <c r="G59" s="41" t="s">
        <v>371</v>
      </c>
      <c r="H59" s="4" t="s">
        <v>363</v>
      </c>
      <c r="I59" s="4" t="s">
        <v>226</v>
      </c>
      <c r="J59" s="41">
        <v>86242</v>
      </c>
    </row>
    <row r="60" spans="1:10" ht="13.5" customHeight="1">
      <c r="A60" s="67">
        <f t="shared" si="0"/>
        <v>14419</v>
      </c>
      <c r="B60" s="52" t="s">
        <v>53</v>
      </c>
      <c r="C60" s="4" t="s">
        <v>54</v>
      </c>
      <c r="D60" s="41">
        <v>14419</v>
      </c>
      <c r="E60" s="41">
        <v>85658</v>
      </c>
      <c r="F60" s="47" t="s">
        <v>2</v>
      </c>
      <c r="G60" s="41" t="s">
        <v>371</v>
      </c>
      <c r="H60" s="4" t="s">
        <v>373</v>
      </c>
      <c r="I60" s="4" t="s">
        <v>226</v>
      </c>
      <c r="J60" s="41">
        <v>86328</v>
      </c>
    </row>
    <row r="61" spans="1:10" ht="13.5" customHeight="1">
      <c r="A61" s="67">
        <f t="shared" si="0"/>
        <v>14023</v>
      </c>
      <c r="B61" s="52" t="s">
        <v>16</v>
      </c>
      <c r="C61" s="4" t="s">
        <v>7</v>
      </c>
      <c r="D61" s="41">
        <v>14023</v>
      </c>
      <c r="E61" s="41">
        <v>85852</v>
      </c>
      <c r="F61" s="47" t="s">
        <v>2</v>
      </c>
      <c r="G61" s="41" t="s">
        <v>371</v>
      </c>
      <c r="H61" s="4" t="s">
        <v>333</v>
      </c>
      <c r="I61" s="4" t="s">
        <v>226</v>
      </c>
      <c r="J61" s="41">
        <v>86020</v>
      </c>
    </row>
    <row r="62" spans="1:10" ht="13.5" customHeight="1">
      <c r="A62" s="67">
        <f t="shared" si="0"/>
        <v>14643</v>
      </c>
      <c r="B62" s="52" t="s">
        <v>70</v>
      </c>
      <c r="C62" s="4" t="s">
        <v>71</v>
      </c>
      <c r="D62" s="41">
        <v>14643</v>
      </c>
      <c r="E62" s="41">
        <v>91708</v>
      </c>
      <c r="F62" s="47" t="s">
        <v>2</v>
      </c>
      <c r="G62" s="41" t="s">
        <v>371</v>
      </c>
      <c r="H62" s="4" t="s">
        <v>184</v>
      </c>
      <c r="I62" s="4" t="s">
        <v>182</v>
      </c>
      <c r="J62" s="41">
        <v>86355</v>
      </c>
    </row>
    <row r="63" spans="1:10" ht="13.5" customHeight="1">
      <c r="A63" s="67">
        <f t="shared" si="0"/>
        <v>14140</v>
      </c>
      <c r="B63" s="52" t="s">
        <v>31</v>
      </c>
      <c r="C63" s="4" t="s">
        <v>32</v>
      </c>
      <c r="D63" s="41">
        <v>14140</v>
      </c>
      <c r="E63" s="41">
        <v>26252</v>
      </c>
      <c r="F63" s="47" t="s">
        <v>2</v>
      </c>
      <c r="G63" s="41" t="s">
        <v>371</v>
      </c>
      <c r="H63" s="4" t="s">
        <v>211</v>
      </c>
      <c r="I63" s="4" t="s">
        <v>210</v>
      </c>
      <c r="J63" s="41">
        <v>86098</v>
      </c>
    </row>
    <row r="64" spans="1:10" ht="13.5" customHeight="1">
      <c r="A64" s="67">
        <f t="shared" si="0"/>
        <v>14480</v>
      </c>
      <c r="B64" s="52" t="s">
        <v>59</v>
      </c>
      <c r="C64" s="4" t="s">
        <v>43</v>
      </c>
      <c r="D64" s="41">
        <v>14480</v>
      </c>
      <c r="E64" s="41">
        <v>26861</v>
      </c>
      <c r="F64" s="47" t="s">
        <v>2</v>
      </c>
      <c r="G64" s="41" t="s">
        <v>371</v>
      </c>
      <c r="H64" s="4" t="s">
        <v>168</v>
      </c>
      <c r="I64" s="4" t="s">
        <v>167</v>
      </c>
      <c r="J64" s="41">
        <v>86124</v>
      </c>
    </row>
    <row r="65" spans="1:10" ht="13.5" customHeight="1">
      <c r="A65" s="67">
        <f t="shared" si="0"/>
        <v>14337</v>
      </c>
      <c r="B65" s="52" t="s">
        <v>383</v>
      </c>
      <c r="C65" s="4" t="s">
        <v>41</v>
      </c>
      <c r="D65" s="41">
        <v>14337</v>
      </c>
      <c r="E65" s="41">
        <v>136033</v>
      </c>
      <c r="F65" s="47" t="s">
        <v>2</v>
      </c>
      <c r="G65" s="41" t="s">
        <v>371</v>
      </c>
      <c r="H65" s="4" t="s">
        <v>375</v>
      </c>
      <c r="I65" s="4" t="s">
        <v>202</v>
      </c>
      <c r="J65" s="41">
        <v>86380</v>
      </c>
    </row>
    <row r="66" spans="1:10" ht="13.5" customHeight="1">
      <c r="A66" s="67">
        <f t="shared" si="0"/>
        <v>30207</v>
      </c>
      <c r="B66" s="52" t="s">
        <v>454</v>
      </c>
      <c r="C66" s="4" t="s">
        <v>22</v>
      </c>
      <c r="D66" s="41">
        <v>30207</v>
      </c>
      <c r="E66" s="41">
        <v>141995</v>
      </c>
      <c r="F66" s="47" t="s">
        <v>2</v>
      </c>
      <c r="G66" s="41" t="s">
        <v>371</v>
      </c>
      <c r="H66" s="4" t="s">
        <v>211</v>
      </c>
      <c r="I66" s="4" t="s">
        <v>210</v>
      </c>
      <c r="J66" s="41">
        <v>86397</v>
      </c>
    </row>
    <row r="67" spans="1:10" ht="13.5" customHeight="1">
      <c r="A67" s="67">
        <f t="shared" si="0"/>
        <v>14482</v>
      </c>
      <c r="B67" s="52" t="s">
        <v>60</v>
      </c>
      <c r="C67" s="4" t="s">
        <v>13</v>
      </c>
      <c r="D67" s="41">
        <v>14482</v>
      </c>
      <c r="E67" s="41">
        <v>91652</v>
      </c>
      <c r="F67" s="47" t="s">
        <v>2</v>
      </c>
      <c r="G67" s="41" t="s">
        <v>371</v>
      </c>
      <c r="H67" s="4" t="s">
        <v>198</v>
      </c>
      <c r="I67" s="4" t="s">
        <v>193</v>
      </c>
      <c r="J67" s="41">
        <v>86302</v>
      </c>
    </row>
    <row r="68" spans="1:10" ht="13.5" customHeight="1">
      <c r="A68" s="67">
        <f aca="true" t="shared" si="1" ref="A68:A131">IF(D68&gt;0,D68,"")</f>
        <v>30029</v>
      </c>
      <c r="B68" s="52" t="s">
        <v>319</v>
      </c>
      <c r="C68" s="4" t="s">
        <v>62</v>
      </c>
      <c r="D68" s="41">
        <v>30029</v>
      </c>
      <c r="E68" s="41">
        <v>99696</v>
      </c>
      <c r="F68" s="47" t="s">
        <v>2</v>
      </c>
      <c r="G68" s="41" t="s">
        <v>371</v>
      </c>
      <c r="H68" s="4" t="s">
        <v>323</v>
      </c>
      <c r="I68" s="4" t="s">
        <v>210</v>
      </c>
      <c r="J68" s="41">
        <v>86114</v>
      </c>
    </row>
    <row r="69" spans="1:10" ht="13.5" customHeight="1">
      <c r="A69" s="67">
        <f t="shared" si="1"/>
        <v>14049</v>
      </c>
      <c r="B69" s="52" t="s">
        <v>18</v>
      </c>
      <c r="C69" s="4" t="s">
        <v>19</v>
      </c>
      <c r="D69" s="41">
        <v>14049</v>
      </c>
      <c r="E69" s="41">
        <v>26335</v>
      </c>
      <c r="F69" s="47" t="s">
        <v>2</v>
      </c>
      <c r="G69" s="41" t="s">
        <v>371</v>
      </c>
      <c r="H69" s="4" t="s">
        <v>221</v>
      </c>
      <c r="I69" s="4" t="s">
        <v>220</v>
      </c>
      <c r="J69" s="41">
        <v>86224</v>
      </c>
    </row>
    <row r="70" spans="1:10" ht="13.5" customHeight="1">
      <c r="A70" s="67">
        <f t="shared" si="1"/>
        <v>14232</v>
      </c>
      <c r="B70" s="52" t="s">
        <v>40</v>
      </c>
      <c r="C70" s="4" t="s">
        <v>41</v>
      </c>
      <c r="D70" s="41">
        <v>14232</v>
      </c>
      <c r="E70" s="41">
        <v>26301</v>
      </c>
      <c r="F70" s="47" t="s">
        <v>2</v>
      </c>
      <c r="G70" s="41" t="s">
        <v>371</v>
      </c>
      <c r="H70" s="4" t="s">
        <v>333</v>
      </c>
      <c r="I70" s="4" t="s">
        <v>226</v>
      </c>
      <c r="J70" s="41">
        <v>86017</v>
      </c>
    </row>
    <row r="71" spans="1:10" ht="13.5" customHeight="1">
      <c r="A71" s="67">
        <f t="shared" si="1"/>
        <v>14328</v>
      </c>
      <c r="B71" s="52" t="s">
        <v>49</v>
      </c>
      <c r="C71" s="4" t="s">
        <v>50</v>
      </c>
      <c r="D71" s="41">
        <v>14328</v>
      </c>
      <c r="E71" s="41">
        <v>91650</v>
      </c>
      <c r="F71" s="47" t="s">
        <v>2</v>
      </c>
      <c r="G71" s="41" t="s">
        <v>371</v>
      </c>
      <c r="H71" s="4" t="s">
        <v>198</v>
      </c>
      <c r="I71" s="4" t="s">
        <v>193</v>
      </c>
      <c r="J71" s="41">
        <v>86299</v>
      </c>
    </row>
    <row r="72" spans="1:10" ht="13.5" customHeight="1">
      <c r="A72" s="67">
        <f t="shared" si="1"/>
        <v>14822</v>
      </c>
      <c r="B72" s="52" t="s">
        <v>80</v>
      </c>
      <c r="C72" s="4" t="s">
        <v>55</v>
      </c>
      <c r="D72" s="41">
        <v>14822</v>
      </c>
      <c r="E72" s="41">
        <v>25219</v>
      </c>
      <c r="F72" s="47" t="s">
        <v>2</v>
      </c>
      <c r="G72" s="41" t="s">
        <v>371</v>
      </c>
      <c r="H72" s="4" t="s">
        <v>203</v>
      </c>
      <c r="I72" s="4" t="s">
        <v>202</v>
      </c>
      <c r="J72" s="41">
        <v>86374</v>
      </c>
    </row>
    <row r="73" spans="1:10" ht="13.5" customHeight="1">
      <c r="A73" s="67">
        <f t="shared" si="1"/>
        <v>14007</v>
      </c>
      <c r="B73" s="52" t="s">
        <v>6</v>
      </c>
      <c r="C73" s="4" t="s">
        <v>7</v>
      </c>
      <c r="D73" s="41">
        <v>14007</v>
      </c>
      <c r="E73" s="41">
        <v>26829</v>
      </c>
      <c r="F73" s="47" t="s">
        <v>2</v>
      </c>
      <c r="G73" s="41" t="s">
        <v>371</v>
      </c>
      <c r="H73" s="4" t="s">
        <v>363</v>
      </c>
      <c r="I73" s="4" t="s">
        <v>226</v>
      </c>
      <c r="J73" s="41">
        <v>86254</v>
      </c>
    </row>
    <row r="74" spans="1:10" ht="13.5" customHeight="1">
      <c r="A74" s="67">
        <f t="shared" si="1"/>
        <v>14102</v>
      </c>
      <c r="B74" s="52" t="s">
        <v>27</v>
      </c>
      <c r="C74" s="4" t="s">
        <v>28</v>
      </c>
      <c r="D74" s="41">
        <v>14102</v>
      </c>
      <c r="E74" s="41">
        <v>26862</v>
      </c>
      <c r="F74" s="47" t="s">
        <v>2</v>
      </c>
      <c r="G74" s="41" t="s">
        <v>371</v>
      </c>
      <c r="H74" s="4" t="s">
        <v>168</v>
      </c>
      <c r="I74" s="4" t="s">
        <v>167</v>
      </c>
      <c r="J74" s="41">
        <v>86125</v>
      </c>
    </row>
    <row r="75" spans="1:10" ht="13.5" customHeight="1">
      <c r="A75" s="67">
        <f t="shared" si="1"/>
        <v>14016</v>
      </c>
      <c r="B75" s="52" t="s">
        <v>12</v>
      </c>
      <c r="C75" s="4" t="s">
        <v>13</v>
      </c>
      <c r="D75" s="41">
        <v>14016</v>
      </c>
      <c r="E75" s="41">
        <v>26254</v>
      </c>
      <c r="F75" s="47" t="s">
        <v>2</v>
      </c>
      <c r="G75" s="41" t="s">
        <v>371</v>
      </c>
      <c r="H75" s="4" t="s">
        <v>379</v>
      </c>
      <c r="I75" s="4" t="s">
        <v>210</v>
      </c>
      <c r="J75" s="41">
        <v>86101</v>
      </c>
    </row>
    <row r="76" spans="1:10" ht="13.5" customHeight="1">
      <c r="A76" s="67">
        <f t="shared" si="1"/>
        <v>2115</v>
      </c>
      <c r="B76" s="52" t="s">
        <v>325</v>
      </c>
      <c r="C76" s="4" t="s">
        <v>274</v>
      </c>
      <c r="D76" s="41">
        <v>2115</v>
      </c>
      <c r="E76" s="41">
        <v>95002</v>
      </c>
      <c r="F76" s="47" t="s">
        <v>2</v>
      </c>
      <c r="G76" s="41" t="s">
        <v>371</v>
      </c>
      <c r="H76" s="4" t="s">
        <v>168</v>
      </c>
      <c r="I76" s="4" t="s">
        <v>167</v>
      </c>
      <c r="J76" s="41">
        <v>86126</v>
      </c>
    </row>
    <row r="77" spans="1:10" ht="13.5" customHeight="1">
      <c r="A77" s="67">
        <f t="shared" si="1"/>
        <v>14641</v>
      </c>
      <c r="B77" s="52" t="s">
        <v>68</v>
      </c>
      <c r="C77" s="4" t="s">
        <v>69</v>
      </c>
      <c r="D77" s="41">
        <v>14641</v>
      </c>
      <c r="E77" s="41">
        <v>26999</v>
      </c>
      <c r="F77" s="47" t="s">
        <v>2</v>
      </c>
      <c r="G77" s="41" t="s">
        <v>371</v>
      </c>
      <c r="H77" s="4" t="s">
        <v>374</v>
      </c>
      <c r="I77" s="4" t="s">
        <v>187</v>
      </c>
      <c r="J77" s="41">
        <v>86205</v>
      </c>
    </row>
    <row r="78" spans="1:10" ht="13.5" customHeight="1">
      <c r="A78" s="67">
        <f t="shared" si="1"/>
        <v>14018</v>
      </c>
      <c r="B78" s="52" t="s">
        <v>14</v>
      </c>
      <c r="C78" s="4" t="s">
        <v>15</v>
      </c>
      <c r="D78" s="41">
        <v>14018</v>
      </c>
      <c r="E78" s="41">
        <v>26190</v>
      </c>
      <c r="F78" s="47" t="s">
        <v>2</v>
      </c>
      <c r="G78" s="41" t="s">
        <v>371</v>
      </c>
      <c r="H78" s="4" t="s">
        <v>375</v>
      </c>
      <c r="I78" s="4" t="s">
        <v>202</v>
      </c>
      <c r="J78" s="41">
        <v>86378</v>
      </c>
    </row>
    <row r="79" spans="1:10" ht="13.5" customHeight="1">
      <c r="A79" s="67">
        <f t="shared" si="1"/>
        <v>14272</v>
      </c>
      <c r="B79" s="52" t="s">
        <v>47</v>
      </c>
      <c r="C79" s="4" t="s">
        <v>48</v>
      </c>
      <c r="D79" s="41">
        <v>14272</v>
      </c>
      <c r="E79" s="41">
        <v>26806</v>
      </c>
      <c r="F79" s="47" t="s">
        <v>2</v>
      </c>
      <c r="G79" s="41" t="s">
        <v>371</v>
      </c>
      <c r="H79" s="4" t="s">
        <v>380</v>
      </c>
      <c r="I79" s="4" t="s">
        <v>167</v>
      </c>
      <c r="J79" s="41">
        <v>86162</v>
      </c>
    </row>
    <row r="80" spans="1:10" ht="13.5" customHeight="1">
      <c r="A80" s="67">
        <f t="shared" si="1"/>
        <v>14567</v>
      </c>
      <c r="B80" s="52" t="s">
        <v>150</v>
      </c>
      <c r="C80" s="4" t="s">
        <v>151</v>
      </c>
      <c r="D80" s="41">
        <v>14567</v>
      </c>
      <c r="E80" s="41">
        <v>26276</v>
      </c>
      <c r="F80" s="47" t="s">
        <v>2</v>
      </c>
      <c r="G80" s="41" t="s">
        <v>371</v>
      </c>
      <c r="H80" s="4" t="s">
        <v>374</v>
      </c>
      <c r="I80" s="4" t="s">
        <v>187</v>
      </c>
      <c r="J80" s="41">
        <v>86206</v>
      </c>
    </row>
    <row r="81" spans="1:10" ht="13.5" customHeight="1">
      <c r="A81" s="67">
        <f t="shared" si="1"/>
        <v>14743</v>
      </c>
      <c r="B81" s="52" t="s">
        <v>153</v>
      </c>
      <c r="C81" s="4" t="s">
        <v>15</v>
      </c>
      <c r="D81" s="41">
        <v>14743</v>
      </c>
      <c r="E81" s="41">
        <v>26111</v>
      </c>
      <c r="F81" s="47" t="s">
        <v>2</v>
      </c>
      <c r="G81" s="41" t="s">
        <v>371</v>
      </c>
      <c r="H81" s="4" t="s">
        <v>364</v>
      </c>
      <c r="I81" s="4" t="s">
        <v>226</v>
      </c>
      <c r="J81" s="41">
        <v>86314</v>
      </c>
    </row>
    <row r="82" spans="1:10" ht="13.5" customHeight="1">
      <c r="A82" s="67">
        <f t="shared" si="1"/>
        <v>14192</v>
      </c>
      <c r="B82" s="52" t="s">
        <v>145</v>
      </c>
      <c r="C82" s="4" t="s">
        <v>354</v>
      </c>
      <c r="D82" s="41">
        <v>14192</v>
      </c>
      <c r="E82" s="41">
        <v>26256</v>
      </c>
      <c r="F82" s="47" t="s">
        <v>2</v>
      </c>
      <c r="G82" s="41" t="s">
        <v>371</v>
      </c>
      <c r="H82" s="4" t="s">
        <v>379</v>
      </c>
      <c r="I82" s="4" t="s">
        <v>210</v>
      </c>
      <c r="J82" s="41">
        <v>86102</v>
      </c>
    </row>
    <row r="83" spans="1:10" ht="13.5" customHeight="1">
      <c r="A83" s="67">
        <f t="shared" si="1"/>
        <v>14119</v>
      </c>
      <c r="B83" s="52" t="s">
        <v>328</v>
      </c>
      <c r="C83" s="4" t="s">
        <v>329</v>
      </c>
      <c r="D83" s="41">
        <v>14119</v>
      </c>
      <c r="E83" s="41">
        <v>85987</v>
      </c>
      <c r="F83" s="47" t="s">
        <v>2</v>
      </c>
      <c r="G83" s="41" t="s">
        <v>371</v>
      </c>
      <c r="H83" s="4" t="s">
        <v>172</v>
      </c>
      <c r="I83" s="4" t="s">
        <v>167</v>
      </c>
      <c r="J83" s="41">
        <v>86147</v>
      </c>
    </row>
    <row r="84" spans="1:10" ht="13.5" customHeight="1">
      <c r="A84" s="67">
        <f t="shared" si="1"/>
        <v>14962</v>
      </c>
      <c r="B84" s="52" t="s">
        <v>355</v>
      </c>
      <c r="C84" s="4" t="s">
        <v>57</v>
      </c>
      <c r="D84" s="41">
        <v>14962</v>
      </c>
      <c r="E84" s="41">
        <v>26886</v>
      </c>
      <c r="F84" s="47" t="s">
        <v>2</v>
      </c>
      <c r="G84" s="41" t="s">
        <v>371</v>
      </c>
      <c r="H84" s="4" t="s">
        <v>203</v>
      </c>
      <c r="I84" s="4" t="s">
        <v>202</v>
      </c>
      <c r="J84" s="41">
        <v>86348</v>
      </c>
    </row>
    <row r="85" spans="1:10" ht="13.5" customHeight="1">
      <c r="A85" s="67">
        <f t="shared" si="1"/>
        <v>14398</v>
      </c>
      <c r="B85" s="52" t="s">
        <v>359</v>
      </c>
      <c r="C85" s="4" t="s">
        <v>17</v>
      </c>
      <c r="D85" s="41">
        <v>14398</v>
      </c>
      <c r="E85" s="41">
        <v>89765</v>
      </c>
      <c r="F85" s="47" t="s">
        <v>2</v>
      </c>
      <c r="G85" s="41" t="s">
        <v>371</v>
      </c>
      <c r="H85" s="4" t="s">
        <v>221</v>
      </c>
      <c r="I85" s="4" t="s">
        <v>220</v>
      </c>
      <c r="J85" s="41">
        <v>86227</v>
      </c>
    </row>
    <row r="86" spans="1:10" ht="13.5" customHeight="1">
      <c r="A86" s="67">
        <f t="shared" si="1"/>
        <v>29971</v>
      </c>
      <c r="B86" s="52" t="s">
        <v>455</v>
      </c>
      <c r="C86" s="4" t="s">
        <v>456</v>
      </c>
      <c r="D86" s="41">
        <v>29971</v>
      </c>
      <c r="E86" s="41">
        <v>12373</v>
      </c>
      <c r="F86" s="47" t="s">
        <v>2</v>
      </c>
      <c r="G86" s="41" t="s">
        <v>371</v>
      </c>
      <c r="H86" s="4" t="s">
        <v>165</v>
      </c>
      <c r="I86" s="4" t="s">
        <v>165</v>
      </c>
      <c r="J86" s="41">
        <v>86401</v>
      </c>
    </row>
    <row r="87" spans="1:10" ht="13.5" customHeight="1">
      <c r="A87" s="67">
        <f t="shared" si="1"/>
        <v>14354</v>
      </c>
      <c r="B87" s="52" t="s">
        <v>147</v>
      </c>
      <c r="C87" s="4" t="s">
        <v>13</v>
      </c>
      <c r="D87" s="41">
        <v>14354</v>
      </c>
      <c r="E87" s="41">
        <v>136037</v>
      </c>
      <c r="F87" s="47" t="s">
        <v>2</v>
      </c>
      <c r="G87" s="41" t="s">
        <v>371</v>
      </c>
      <c r="H87" s="4" t="s">
        <v>198</v>
      </c>
      <c r="I87" s="4" t="s">
        <v>193</v>
      </c>
      <c r="J87" s="41">
        <v>86303</v>
      </c>
    </row>
    <row r="88" spans="1:10" ht="13.5" customHeight="1">
      <c r="A88" s="67">
        <f t="shared" si="1"/>
        <v>14426</v>
      </c>
      <c r="B88" s="52" t="s">
        <v>148</v>
      </c>
      <c r="C88" s="4" t="s">
        <v>112</v>
      </c>
      <c r="D88" s="41">
        <v>14426</v>
      </c>
      <c r="E88" s="41">
        <v>26118</v>
      </c>
      <c r="F88" s="47" t="s">
        <v>2</v>
      </c>
      <c r="G88" s="41" t="s">
        <v>371</v>
      </c>
      <c r="H88" s="4" t="s">
        <v>364</v>
      </c>
      <c r="I88" s="4" t="s">
        <v>226</v>
      </c>
      <c r="J88" s="41">
        <v>86321</v>
      </c>
    </row>
    <row r="89" spans="1:10" ht="13.5" customHeight="1">
      <c r="A89" s="67">
        <f t="shared" si="1"/>
        <v>14430</v>
      </c>
      <c r="B89" s="52" t="s">
        <v>149</v>
      </c>
      <c r="C89" s="4" t="s">
        <v>114</v>
      </c>
      <c r="D89" s="41">
        <v>14430</v>
      </c>
      <c r="E89" s="41">
        <v>26257</v>
      </c>
      <c r="F89" s="47" t="s">
        <v>2</v>
      </c>
      <c r="G89" s="41" t="s">
        <v>371</v>
      </c>
      <c r="H89" s="4" t="s">
        <v>379</v>
      </c>
      <c r="I89" s="4" t="s">
        <v>210</v>
      </c>
      <c r="J89" s="41">
        <v>86105</v>
      </c>
    </row>
    <row r="90" spans="1:10" ht="13.5" customHeight="1">
      <c r="A90" s="67">
        <f t="shared" si="1"/>
        <v>14400</v>
      </c>
      <c r="B90" s="52" t="s">
        <v>420</v>
      </c>
      <c r="C90" s="4" t="s">
        <v>421</v>
      </c>
      <c r="D90" s="41">
        <v>14400</v>
      </c>
      <c r="E90" s="41">
        <v>59561</v>
      </c>
      <c r="F90" s="47" t="s">
        <v>2</v>
      </c>
      <c r="G90" s="41" t="s">
        <v>371</v>
      </c>
      <c r="H90" s="4" t="s">
        <v>363</v>
      </c>
      <c r="I90" s="4" t="s">
        <v>226</v>
      </c>
      <c r="J90" s="41">
        <v>86239</v>
      </c>
    </row>
    <row r="91" spans="1:10" ht="13.5" customHeight="1">
      <c r="A91" s="67">
        <f t="shared" si="1"/>
        <v>30194</v>
      </c>
      <c r="B91" s="52" t="s">
        <v>422</v>
      </c>
      <c r="C91" s="4" t="s">
        <v>423</v>
      </c>
      <c r="D91" s="41">
        <v>30194</v>
      </c>
      <c r="E91" s="41">
        <v>141979</v>
      </c>
      <c r="F91" s="47" t="s">
        <v>2</v>
      </c>
      <c r="G91" s="41" t="s">
        <v>371</v>
      </c>
      <c r="H91" s="4" t="s">
        <v>372</v>
      </c>
      <c r="I91" s="4" t="s">
        <v>226</v>
      </c>
      <c r="J91" s="41">
        <v>86078</v>
      </c>
    </row>
    <row r="92" spans="1:10" ht="13.5" customHeight="1">
      <c r="A92" s="67">
        <f t="shared" si="1"/>
        <v>30159</v>
      </c>
      <c r="B92" s="52" t="s">
        <v>267</v>
      </c>
      <c r="C92" s="4" t="s">
        <v>38</v>
      </c>
      <c r="D92" s="41">
        <v>30159</v>
      </c>
      <c r="E92" s="41">
        <v>136034</v>
      </c>
      <c r="F92" s="47" t="s">
        <v>2</v>
      </c>
      <c r="G92" s="41" t="s">
        <v>371</v>
      </c>
      <c r="H92" s="4" t="s">
        <v>376</v>
      </c>
      <c r="I92" s="4" t="s">
        <v>187</v>
      </c>
      <c r="J92" s="41">
        <v>86048</v>
      </c>
    </row>
    <row r="93" spans="1:10" ht="13.5" customHeight="1">
      <c r="A93" s="67">
        <f t="shared" si="1"/>
        <v>14569</v>
      </c>
      <c r="B93" s="52" t="s">
        <v>103</v>
      </c>
      <c r="C93" s="4" t="s">
        <v>10</v>
      </c>
      <c r="D93" s="41">
        <v>14569</v>
      </c>
      <c r="E93" s="41">
        <v>92150</v>
      </c>
      <c r="F93" s="47" t="s">
        <v>2</v>
      </c>
      <c r="G93" s="41" t="s">
        <v>371</v>
      </c>
      <c r="H93" s="4" t="s">
        <v>203</v>
      </c>
      <c r="I93" s="4" t="s">
        <v>202</v>
      </c>
      <c r="J93" s="41">
        <v>86376</v>
      </c>
    </row>
    <row r="94" spans="1:10" ht="13.5" customHeight="1">
      <c r="A94" s="67">
        <f t="shared" si="1"/>
        <v>18725</v>
      </c>
      <c r="B94" s="52" t="s">
        <v>384</v>
      </c>
      <c r="C94" s="4" t="s">
        <v>43</v>
      </c>
      <c r="D94" s="41">
        <v>18725</v>
      </c>
      <c r="E94" s="41">
        <v>9334</v>
      </c>
      <c r="F94" s="47" t="s">
        <v>2</v>
      </c>
      <c r="G94" s="41" t="s">
        <v>371</v>
      </c>
      <c r="H94" s="4" t="s">
        <v>374</v>
      </c>
      <c r="I94" s="4" t="s">
        <v>187</v>
      </c>
      <c r="J94" s="41">
        <v>86210</v>
      </c>
    </row>
    <row r="95" spans="1:10" ht="13.5" customHeight="1">
      <c r="A95" s="67">
        <f t="shared" si="1"/>
        <v>26170</v>
      </c>
      <c r="B95" s="52" t="s">
        <v>402</v>
      </c>
      <c r="C95" s="4" t="s">
        <v>366</v>
      </c>
      <c r="D95" s="41">
        <v>26170</v>
      </c>
      <c r="E95" s="41">
        <v>40283</v>
      </c>
      <c r="F95" s="47" t="s">
        <v>2</v>
      </c>
      <c r="G95" s="41" t="s">
        <v>371</v>
      </c>
      <c r="H95" s="4" t="s">
        <v>223</v>
      </c>
      <c r="I95" s="4" t="s">
        <v>220</v>
      </c>
      <c r="J95" s="41">
        <v>86259</v>
      </c>
    </row>
    <row r="96" spans="1:10" ht="13.5" customHeight="1">
      <c r="A96" s="67">
        <f t="shared" si="1"/>
        <v>14636</v>
      </c>
      <c r="B96" s="52" t="s">
        <v>152</v>
      </c>
      <c r="C96" s="4" t="s">
        <v>55</v>
      </c>
      <c r="D96" s="41">
        <v>14636</v>
      </c>
      <c r="E96" s="41">
        <v>59185</v>
      </c>
      <c r="F96" s="47" t="s">
        <v>2</v>
      </c>
      <c r="G96" s="41" t="s">
        <v>371</v>
      </c>
      <c r="H96" s="4" t="s">
        <v>377</v>
      </c>
      <c r="I96" s="4" t="s">
        <v>167</v>
      </c>
      <c r="J96" s="41">
        <v>86138</v>
      </c>
    </row>
    <row r="97" spans="1:10" ht="13.5" customHeight="1">
      <c r="A97" s="67">
        <f t="shared" si="1"/>
        <v>14543</v>
      </c>
      <c r="B97" s="52" t="s">
        <v>424</v>
      </c>
      <c r="C97" s="4" t="s">
        <v>71</v>
      </c>
      <c r="D97" s="41">
        <v>14543</v>
      </c>
      <c r="E97" s="41">
        <v>59674</v>
      </c>
      <c r="F97" s="47" t="s">
        <v>2</v>
      </c>
      <c r="G97" s="41" t="s">
        <v>371</v>
      </c>
      <c r="H97" s="4" t="s">
        <v>364</v>
      </c>
      <c r="I97" s="4" t="s">
        <v>226</v>
      </c>
      <c r="J97" s="41">
        <v>86323</v>
      </c>
    </row>
    <row r="98" spans="1:10" ht="13.5" customHeight="1">
      <c r="A98" s="67">
        <f t="shared" si="1"/>
        <v>14327</v>
      </c>
      <c r="B98" s="52" t="s">
        <v>146</v>
      </c>
      <c r="C98" s="4" t="s">
        <v>75</v>
      </c>
      <c r="D98" s="41">
        <v>14327</v>
      </c>
      <c r="E98" s="41">
        <v>92145</v>
      </c>
      <c r="F98" s="47" t="s">
        <v>2</v>
      </c>
      <c r="G98" s="41" t="s">
        <v>371</v>
      </c>
      <c r="H98" s="4" t="s">
        <v>203</v>
      </c>
      <c r="I98" s="4" t="s">
        <v>202</v>
      </c>
      <c r="J98" s="41">
        <v>86365</v>
      </c>
    </row>
    <row r="99" spans="1:10" ht="13.5" customHeight="1">
      <c r="A99" s="67">
        <f t="shared" si="1"/>
        <v>14981</v>
      </c>
      <c r="B99" s="52" t="s">
        <v>385</v>
      </c>
      <c r="C99" s="4" t="s">
        <v>22</v>
      </c>
      <c r="D99" s="41">
        <v>14981</v>
      </c>
      <c r="E99" s="41">
        <v>85647</v>
      </c>
      <c r="F99" s="47" t="s">
        <v>0</v>
      </c>
      <c r="G99" s="41" t="s">
        <v>371</v>
      </c>
      <c r="H99" s="4" t="s">
        <v>372</v>
      </c>
      <c r="I99" s="4" t="s">
        <v>226</v>
      </c>
      <c r="J99" s="41">
        <v>86079</v>
      </c>
    </row>
    <row r="100" spans="1:10" ht="13.5" customHeight="1">
      <c r="A100" s="67">
        <f t="shared" si="1"/>
        <v>14067</v>
      </c>
      <c r="B100" s="52" t="s">
        <v>261</v>
      </c>
      <c r="C100" s="4" t="s">
        <v>262</v>
      </c>
      <c r="D100" s="41">
        <v>14067</v>
      </c>
      <c r="E100" s="41">
        <v>26824</v>
      </c>
      <c r="F100" s="47" t="s">
        <v>0</v>
      </c>
      <c r="G100" s="41" t="s">
        <v>371</v>
      </c>
      <c r="H100" s="4" t="s">
        <v>380</v>
      </c>
      <c r="I100" s="4" t="s">
        <v>167</v>
      </c>
      <c r="J100" s="41">
        <v>86178</v>
      </c>
    </row>
    <row r="101" spans="1:10" ht="13.5" customHeight="1">
      <c r="A101" s="67">
        <f t="shared" si="1"/>
        <v>14649</v>
      </c>
      <c r="B101" s="52" t="s">
        <v>27</v>
      </c>
      <c r="C101" s="4" t="s">
        <v>5</v>
      </c>
      <c r="D101" s="41">
        <v>14649</v>
      </c>
      <c r="E101" s="41">
        <v>26396</v>
      </c>
      <c r="F101" s="47" t="s">
        <v>0</v>
      </c>
      <c r="G101" s="41" t="s">
        <v>371</v>
      </c>
      <c r="H101" s="4" t="s">
        <v>172</v>
      </c>
      <c r="I101" s="4" t="s">
        <v>167</v>
      </c>
      <c r="J101" s="41">
        <v>86153</v>
      </c>
    </row>
    <row r="102" spans="1:10" ht="13.5" customHeight="1">
      <c r="A102" s="67">
        <f t="shared" si="1"/>
        <v>14199</v>
      </c>
      <c r="B102" s="52" t="s">
        <v>272</v>
      </c>
      <c r="C102" s="4" t="s">
        <v>15</v>
      </c>
      <c r="D102" s="41">
        <v>14199</v>
      </c>
      <c r="E102" s="41">
        <v>92147</v>
      </c>
      <c r="F102" s="47" t="s">
        <v>0</v>
      </c>
      <c r="G102" s="41" t="s">
        <v>371</v>
      </c>
      <c r="H102" s="4" t="s">
        <v>203</v>
      </c>
      <c r="I102" s="4" t="s">
        <v>202</v>
      </c>
      <c r="J102" s="41">
        <v>86350</v>
      </c>
    </row>
    <row r="103" spans="1:10" ht="13.5" customHeight="1">
      <c r="A103" s="67">
        <f t="shared" si="1"/>
        <v>14259</v>
      </c>
      <c r="B103" s="52" t="s">
        <v>131</v>
      </c>
      <c r="C103" s="4" t="s">
        <v>275</v>
      </c>
      <c r="D103" s="41">
        <v>14259</v>
      </c>
      <c r="E103" s="41">
        <v>59159</v>
      </c>
      <c r="F103" s="47" t="s">
        <v>0</v>
      </c>
      <c r="G103" s="41" t="s">
        <v>371</v>
      </c>
      <c r="H103" s="4" t="s">
        <v>376</v>
      </c>
      <c r="I103" s="4" t="s">
        <v>187</v>
      </c>
      <c r="J103" s="41">
        <v>86052</v>
      </c>
    </row>
    <row r="104" spans="1:10" ht="13.5" customHeight="1">
      <c r="A104" s="67">
        <f t="shared" si="1"/>
        <v>14901</v>
      </c>
      <c r="B104" s="52" t="s">
        <v>101</v>
      </c>
      <c r="C104" s="4" t="s">
        <v>87</v>
      </c>
      <c r="D104" s="41">
        <v>14901</v>
      </c>
      <c r="E104" s="41">
        <v>26865</v>
      </c>
      <c r="F104" s="47" t="s">
        <v>0</v>
      </c>
      <c r="G104" s="41" t="s">
        <v>371</v>
      </c>
      <c r="H104" s="4" t="s">
        <v>170</v>
      </c>
      <c r="I104" s="4" t="s">
        <v>167</v>
      </c>
      <c r="J104" s="41">
        <v>86141</v>
      </c>
    </row>
    <row r="105" spans="1:10" ht="13.5" customHeight="1">
      <c r="A105" s="67">
        <f t="shared" si="1"/>
        <v>30187</v>
      </c>
      <c r="B105" s="52" t="s">
        <v>425</v>
      </c>
      <c r="C105" s="4" t="s">
        <v>43</v>
      </c>
      <c r="D105" s="41">
        <v>30187</v>
      </c>
      <c r="E105" s="41">
        <v>141971</v>
      </c>
      <c r="F105" s="47" t="s">
        <v>0</v>
      </c>
      <c r="G105" s="41" t="s">
        <v>371</v>
      </c>
      <c r="H105" s="4" t="s">
        <v>363</v>
      </c>
      <c r="I105" s="4" t="s">
        <v>226</v>
      </c>
      <c r="J105" s="41">
        <v>86255</v>
      </c>
    </row>
    <row r="106" spans="1:10" ht="13.5" customHeight="1">
      <c r="A106" s="67">
        <f t="shared" si="1"/>
        <v>30054</v>
      </c>
      <c r="B106" s="52" t="s">
        <v>322</v>
      </c>
      <c r="C106" s="4" t="s">
        <v>288</v>
      </c>
      <c r="D106" s="41">
        <v>30054</v>
      </c>
      <c r="E106" s="41">
        <v>99742</v>
      </c>
      <c r="F106" s="47" t="s">
        <v>0</v>
      </c>
      <c r="G106" s="41" t="s">
        <v>371</v>
      </c>
      <c r="H106" s="4" t="s">
        <v>223</v>
      </c>
      <c r="I106" s="4" t="s">
        <v>220</v>
      </c>
      <c r="J106" s="41">
        <v>86279</v>
      </c>
    </row>
    <row r="107" spans="1:10" ht="13.5" customHeight="1">
      <c r="A107" s="67">
        <f t="shared" si="1"/>
        <v>30201</v>
      </c>
      <c r="B107" s="52" t="s">
        <v>426</v>
      </c>
      <c r="C107" s="4" t="s">
        <v>62</v>
      </c>
      <c r="D107" s="41">
        <v>30201</v>
      </c>
      <c r="E107" s="41">
        <v>141986</v>
      </c>
      <c r="F107" s="47" t="s">
        <v>0</v>
      </c>
      <c r="G107" s="41" t="s">
        <v>371</v>
      </c>
      <c r="H107" s="4" t="s">
        <v>203</v>
      </c>
      <c r="I107" s="4" t="s">
        <v>202</v>
      </c>
      <c r="J107" s="41">
        <v>86377</v>
      </c>
    </row>
    <row r="108" spans="1:10" ht="13.5" customHeight="1">
      <c r="A108" s="67">
        <f t="shared" si="1"/>
        <v>14766</v>
      </c>
      <c r="B108" s="52" t="s">
        <v>79</v>
      </c>
      <c r="C108" s="4" t="s">
        <v>69</v>
      </c>
      <c r="D108" s="41">
        <v>14766</v>
      </c>
      <c r="E108" s="41">
        <v>26863</v>
      </c>
      <c r="F108" s="47" t="s">
        <v>0</v>
      </c>
      <c r="G108" s="41" t="s">
        <v>371</v>
      </c>
      <c r="H108" s="4" t="s">
        <v>168</v>
      </c>
      <c r="I108" s="4" t="s">
        <v>167</v>
      </c>
      <c r="J108" s="41">
        <v>86127</v>
      </c>
    </row>
    <row r="109" spans="1:10" ht="13.5" customHeight="1">
      <c r="A109" s="67">
        <f t="shared" si="1"/>
        <v>14045</v>
      </c>
      <c r="B109" s="52" t="s">
        <v>258</v>
      </c>
      <c r="C109" s="4" t="s">
        <v>259</v>
      </c>
      <c r="D109" s="41">
        <v>14045</v>
      </c>
      <c r="E109" s="41">
        <v>59563</v>
      </c>
      <c r="F109" s="47" t="s">
        <v>0</v>
      </c>
      <c r="G109" s="41" t="s">
        <v>371</v>
      </c>
      <c r="H109" s="4" t="s">
        <v>363</v>
      </c>
      <c r="I109" s="4" t="s">
        <v>226</v>
      </c>
      <c r="J109" s="41">
        <v>86241</v>
      </c>
    </row>
    <row r="110" spans="1:10" ht="13.5" customHeight="1">
      <c r="A110" s="67">
        <f t="shared" si="1"/>
        <v>30023</v>
      </c>
      <c r="B110" s="52" t="s">
        <v>320</v>
      </c>
      <c r="C110" s="4" t="s">
        <v>263</v>
      </c>
      <c r="D110" s="41">
        <v>30023</v>
      </c>
      <c r="E110" s="41">
        <v>99715</v>
      </c>
      <c r="F110" s="47" t="s">
        <v>0</v>
      </c>
      <c r="G110" s="41" t="s">
        <v>371</v>
      </c>
      <c r="H110" s="4" t="s">
        <v>211</v>
      </c>
      <c r="I110" s="4" t="s">
        <v>210</v>
      </c>
      <c r="J110" s="41">
        <v>86090</v>
      </c>
    </row>
    <row r="111" spans="1:10" ht="13.5" customHeight="1">
      <c r="A111" s="67">
        <f t="shared" si="1"/>
        <v>14187</v>
      </c>
      <c r="B111" s="52" t="s">
        <v>271</v>
      </c>
      <c r="C111" s="4" t="s">
        <v>90</v>
      </c>
      <c r="D111" s="41">
        <v>14187</v>
      </c>
      <c r="E111" s="41">
        <v>26250</v>
      </c>
      <c r="F111" s="47" t="s">
        <v>0</v>
      </c>
      <c r="G111" s="41" t="s">
        <v>371</v>
      </c>
      <c r="H111" s="4" t="s">
        <v>211</v>
      </c>
      <c r="I111" s="4" t="s">
        <v>210</v>
      </c>
      <c r="J111" s="41">
        <v>86095</v>
      </c>
    </row>
    <row r="112" spans="1:10" ht="13.5" customHeight="1">
      <c r="A112" s="67">
        <f t="shared" si="1"/>
        <v>14740</v>
      </c>
      <c r="B112" s="52" t="s">
        <v>293</v>
      </c>
      <c r="C112" s="4" t="s">
        <v>28</v>
      </c>
      <c r="D112" s="41">
        <v>14740</v>
      </c>
      <c r="E112" s="41">
        <v>91710</v>
      </c>
      <c r="F112" s="47" t="s">
        <v>0</v>
      </c>
      <c r="G112" s="41" t="s">
        <v>371</v>
      </c>
      <c r="H112" s="4" t="s">
        <v>184</v>
      </c>
      <c r="I112" s="4" t="s">
        <v>182</v>
      </c>
      <c r="J112" s="41">
        <v>86362</v>
      </c>
    </row>
    <row r="113" spans="1:10" ht="13.5" customHeight="1">
      <c r="A113" s="67">
        <f t="shared" si="1"/>
        <v>14486</v>
      </c>
      <c r="B113" s="52" t="s">
        <v>14</v>
      </c>
      <c r="C113" s="4" t="s">
        <v>28</v>
      </c>
      <c r="D113" s="41">
        <v>14486</v>
      </c>
      <c r="E113" s="41">
        <v>92136</v>
      </c>
      <c r="F113" s="47" t="s">
        <v>0</v>
      </c>
      <c r="G113" s="41" t="s">
        <v>371</v>
      </c>
      <c r="H113" s="4" t="s">
        <v>375</v>
      </c>
      <c r="I113" s="4" t="s">
        <v>202</v>
      </c>
      <c r="J113" s="41">
        <v>86379</v>
      </c>
    </row>
    <row r="114" spans="1:10" ht="13.5" customHeight="1">
      <c r="A114" s="67">
        <f t="shared" si="1"/>
        <v>14689</v>
      </c>
      <c r="B114" s="52" t="s">
        <v>427</v>
      </c>
      <c r="C114" s="4" t="s">
        <v>387</v>
      </c>
      <c r="D114" s="41">
        <v>14689</v>
      </c>
      <c r="E114" s="41">
        <v>26375</v>
      </c>
      <c r="F114" s="47" t="s">
        <v>0</v>
      </c>
      <c r="G114" s="41" t="s">
        <v>371</v>
      </c>
      <c r="H114" s="4" t="s">
        <v>237</v>
      </c>
      <c r="I114" s="4" t="s">
        <v>226</v>
      </c>
      <c r="J114" s="41">
        <v>86030</v>
      </c>
    </row>
    <row r="115" spans="1:10" ht="13.5" customHeight="1">
      <c r="A115" s="67">
        <f t="shared" si="1"/>
        <v>14375</v>
      </c>
      <c r="B115" s="52" t="s">
        <v>273</v>
      </c>
      <c r="C115" s="4" t="s">
        <v>284</v>
      </c>
      <c r="D115" s="41">
        <v>14375</v>
      </c>
      <c r="E115" s="41">
        <v>26821</v>
      </c>
      <c r="F115" s="47" t="s">
        <v>0</v>
      </c>
      <c r="G115" s="41" t="s">
        <v>371</v>
      </c>
      <c r="H115" s="4" t="s">
        <v>380</v>
      </c>
      <c r="I115" s="4" t="s">
        <v>167</v>
      </c>
      <c r="J115" s="41">
        <v>86176</v>
      </c>
    </row>
    <row r="116" spans="1:10" ht="13.5" customHeight="1">
      <c r="A116" s="67">
        <f t="shared" si="1"/>
        <v>14697</v>
      </c>
      <c r="B116" s="52" t="s">
        <v>290</v>
      </c>
      <c r="C116" s="4" t="s">
        <v>26</v>
      </c>
      <c r="D116" s="41">
        <v>14697</v>
      </c>
      <c r="E116" s="41">
        <v>26244</v>
      </c>
      <c r="F116" s="47" t="s">
        <v>0</v>
      </c>
      <c r="G116" s="41" t="s">
        <v>371</v>
      </c>
      <c r="H116" s="4" t="s">
        <v>211</v>
      </c>
      <c r="I116" s="4" t="s">
        <v>210</v>
      </c>
      <c r="J116" s="41">
        <v>86372</v>
      </c>
    </row>
    <row r="117" spans="1:10" ht="13.5" customHeight="1">
      <c r="A117" s="67">
        <f t="shared" si="1"/>
        <v>14094</v>
      </c>
      <c r="B117" s="52" t="s">
        <v>326</v>
      </c>
      <c r="C117" s="4" t="s">
        <v>327</v>
      </c>
      <c r="D117" s="41">
        <v>14094</v>
      </c>
      <c r="E117" s="41">
        <v>120247</v>
      </c>
      <c r="F117" s="47" t="s">
        <v>0</v>
      </c>
      <c r="G117" s="41" t="s">
        <v>371</v>
      </c>
      <c r="H117" s="4" t="s">
        <v>380</v>
      </c>
      <c r="I117" s="4" t="s">
        <v>167</v>
      </c>
      <c r="J117" s="41">
        <v>86171</v>
      </c>
    </row>
    <row r="118" spans="1:10" ht="13.5" customHeight="1">
      <c r="A118" s="67">
        <f t="shared" si="1"/>
        <v>14598</v>
      </c>
      <c r="B118" s="52" t="s">
        <v>289</v>
      </c>
      <c r="C118" s="4" t="s">
        <v>277</v>
      </c>
      <c r="D118" s="41">
        <v>14598</v>
      </c>
      <c r="E118" s="41">
        <v>85991</v>
      </c>
      <c r="F118" s="47" t="s">
        <v>0</v>
      </c>
      <c r="G118" s="41" t="s">
        <v>371</v>
      </c>
      <c r="H118" s="4" t="s">
        <v>172</v>
      </c>
      <c r="I118" s="4" t="s">
        <v>167</v>
      </c>
      <c r="J118" s="41">
        <v>86155</v>
      </c>
    </row>
    <row r="119" spans="1:10" ht="13.5" customHeight="1">
      <c r="A119" s="67">
        <f t="shared" si="1"/>
        <v>14381</v>
      </c>
      <c r="B119" s="52" t="s">
        <v>336</v>
      </c>
      <c r="C119" s="4" t="s">
        <v>10</v>
      </c>
      <c r="D119" s="41">
        <v>14381</v>
      </c>
      <c r="E119" s="41">
        <v>26329</v>
      </c>
      <c r="F119" s="47" t="s">
        <v>0</v>
      </c>
      <c r="G119" s="41" t="s">
        <v>371</v>
      </c>
      <c r="H119" s="4" t="s">
        <v>223</v>
      </c>
      <c r="I119" s="4" t="s">
        <v>220</v>
      </c>
      <c r="J119" s="41">
        <v>86270</v>
      </c>
    </row>
    <row r="120" spans="1:10" ht="13.5" customHeight="1">
      <c r="A120" s="67">
        <f t="shared" si="1"/>
        <v>14831</v>
      </c>
      <c r="B120" s="52" t="s">
        <v>294</v>
      </c>
      <c r="C120" s="4" t="s">
        <v>259</v>
      </c>
      <c r="D120" s="41">
        <v>14831</v>
      </c>
      <c r="E120" s="41">
        <v>59152</v>
      </c>
      <c r="F120" s="47" t="s">
        <v>0</v>
      </c>
      <c r="G120" s="41" t="s">
        <v>371</v>
      </c>
      <c r="H120" s="4" t="s">
        <v>376</v>
      </c>
      <c r="I120" s="4" t="s">
        <v>187</v>
      </c>
      <c r="J120" s="41">
        <v>86049</v>
      </c>
    </row>
    <row r="121" spans="1:10" ht="13.5" customHeight="1">
      <c r="A121" s="67">
        <f t="shared" si="1"/>
        <v>14183</v>
      </c>
      <c r="B121" s="52" t="s">
        <v>270</v>
      </c>
      <c r="C121" s="4" t="s">
        <v>54</v>
      </c>
      <c r="D121" s="41">
        <v>14183</v>
      </c>
      <c r="E121" s="41">
        <v>59172</v>
      </c>
      <c r="F121" s="47" t="s">
        <v>0</v>
      </c>
      <c r="G121" s="41" t="s">
        <v>371</v>
      </c>
      <c r="H121" s="4" t="s">
        <v>170</v>
      </c>
      <c r="I121" s="4" t="s">
        <v>167</v>
      </c>
      <c r="J121" s="41">
        <v>86142</v>
      </c>
    </row>
    <row r="122" spans="1:10" ht="13.5" customHeight="1">
      <c r="A122" s="67">
        <f t="shared" si="1"/>
        <v>14114</v>
      </c>
      <c r="B122" s="52" t="s">
        <v>265</v>
      </c>
      <c r="C122" s="4" t="s">
        <v>155</v>
      </c>
      <c r="D122" s="41">
        <v>14114</v>
      </c>
      <c r="E122" s="41">
        <v>99719</v>
      </c>
      <c r="F122" s="47" t="s">
        <v>0</v>
      </c>
      <c r="G122" s="41" t="s">
        <v>371</v>
      </c>
      <c r="H122" s="4" t="s">
        <v>223</v>
      </c>
      <c r="I122" s="4" t="s">
        <v>220</v>
      </c>
      <c r="J122" s="41">
        <v>86283</v>
      </c>
    </row>
    <row r="123" spans="1:10" ht="13.5" customHeight="1">
      <c r="A123" s="67">
        <f t="shared" si="1"/>
        <v>14647</v>
      </c>
      <c r="B123" s="52" t="s">
        <v>337</v>
      </c>
      <c r="C123" s="4" t="s">
        <v>62</v>
      </c>
      <c r="D123" s="41">
        <v>14647</v>
      </c>
      <c r="E123" s="41">
        <v>26376</v>
      </c>
      <c r="F123" s="47" t="s">
        <v>0</v>
      </c>
      <c r="G123" s="41" t="s">
        <v>371</v>
      </c>
      <c r="H123" s="4" t="s">
        <v>237</v>
      </c>
      <c r="I123" s="4" t="s">
        <v>226</v>
      </c>
      <c r="J123" s="41">
        <v>86024</v>
      </c>
    </row>
    <row r="124" spans="1:10" ht="13.5" customHeight="1">
      <c r="A124" s="67">
        <f t="shared" si="1"/>
        <v>14496</v>
      </c>
      <c r="B124" s="52" t="s">
        <v>403</v>
      </c>
      <c r="C124" s="4" t="s">
        <v>43</v>
      </c>
      <c r="D124" s="41">
        <v>14496</v>
      </c>
      <c r="E124" s="41">
        <v>85656</v>
      </c>
      <c r="F124" s="47" t="s">
        <v>0</v>
      </c>
      <c r="G124" s="41" t="s">
        <v>371</v>
      </c>
      <c r="H124" s="4" t="s">
        <v>237</v>
      </c>
      <c r="I124" s="4" t="s">
        <v>226</v>
      </c>
      <c r="J124" s="41">
        <v>86021</v>
      </c>
    </row>
    <row r="125" spans="1:10" ht="13.5" customHeight="1">
      <c r="A125" s="67">
        <f t="shared" si="1"/>
        <v>14175</v>
      </c>
      <c r="B125" s="52" t="s">
        <v>268</v>
      </c>
      <c r="C125" s="4" t="s">
        <v>75</v>
      </c>
      <c r="D125" s="41">
        <v>14175</v>
      </c>
      <c r="E125" s="41">
        <v>26380</v>
      </c>
      <c r="F125" s="47" t="s">
        <v>0</v>
      </c>
      <c r="G125" s="41" t="s">
        <v>371</v>
      </c>
      <c r="H125" s="4" t="s">
        <v>237</v>
      </c>
      <c r="I125" s="4" t="s">
        <v>226</v>
      </c>
      <c r="J125" s="41">
        <v>86026</v>
      </c>
    </row>
    <row r="126" spans="1:10" ht="13.5" customHeight="1">
      <c r="A126" s="67">
        <f t="shared" si="1"/>
        <v>14148</v>
      </c>
      <c r="B126" s="52" t="s">
        <v>266</v>
      </c>
      <c r="C126" s="4" t="s">
        <v>263</v>
      </c>
      <c r="D126" s="41">
        <v>14148</v>
      </c>
      <c r="E126" s="41">
        <v>59184</v>
      </c>
      <c r="F126" s="47" t="s">
        <v>0</v>
      </c>
      <c r="G126" s="41" t="s">
        <v>371</v>
      </c>
      <c r="H126" s="4" t="s">
        <v>377</v>
      </c>
      <c r="I126" s="4" t="s">
        <v>167</v>
      </c>
      <c r="J126" s="41">
        <v>86135</v>
      </c>
    </row>
    <row r="127" spans="1:10" ht="13.5" customHeight="1">
      <c r="A127" s="67">
        <f t="shared" si="1"/>
        <v>30033</v>
      </c>
      <c r="B127" s="52" t="s">
        <v>321</v>
      </c>
      <c r="C127" s="4" t="s">
        <v>50</v>
      </c>
      <c r="D127" s="41">
        <v>30033</v>
      </c>
      <c r="E127" s="41">
        <v>99727</v>
      </c>
      <c r="F127" s="47" t="s">
        <v>0</v>
      </c>
      <c r="G127" s="41" t="s">
        <v>371</v>
      </c>
      <c r="H127" s="4" t="s">
        <v>198</v>
      </c>
      <c r="I127" s="4" t="s">
        <v>193</v>
      </c>
      <c r="J127" s="41">
        <v>86305</v>
      </c>
    </row>
    <row r="128" spans="1:10" ht="13.5" customHeight="1">
      <c r="A128" s="67">
        <f t="shared" si="1"/>
        <v>14348</v>
      </c>
      <c r="B128" s="52" t="s">
        <v>280</v>
      </c>
      <c r="C128" s="4" t="s">
        <v>57</v>
      </c>
      <c r="D128" s="41">
        <v>14348</v>
      </c>
      <c r="E128" s="41">
        <v>26844</v>
      </c>
      <c r="F128" s="47" t="s">
        <v>0</v>
      </c>
      <c r="G128" s="41" t="s">
        <v>371</v>
      </c>
      <c r="H128" s="4" t="s">
        <v>364</v>
      </c>
      <c r="I128" s="4" t="s">
        <v>226</v>
      </c>
      <c r="J128" s="41">
        <v>86311</v>
      </c>
    </row>
    <row r="129" spans="1:10" ht="13.5" customHeight="1">
      <c r="A129" s="67">
        <f t="shared" si="1"/>
        <v>30097</v>
      </c>
      <c r="B129" s="52" t="s">
        <v>338</v>
      </c>
      <c r="C129" s="4" t="s">
        <v>43</v>
      </c>
      <c r="D129" s="41">
        <v>30097</v>
      </c>
      <c r="E129" s="41">
        <v>92032</v>
      </c>
      <c r="F129" s="47" t="s">
        <v>0</v>
      </c>
      <c r="G129" s="41" t="s">
        <v>371</v>
      </c>
      <c r="H129" s="4" t="s">
        <v>386</v>
      </c>
      <c r="I129" s="4" t="s">
        <v>216</v>
      </c>
      <c r="J129" s="41">
        <v>86186</v>
      </c>
    </row>
    <row r="130" spans="1:10" ht="13.5" customHeight="1">
      <c r="A130" s="67">
        <f t="shared" si="1"/>
        <v>14719</v>
      </c>
      <c r="B130" s="52" t="s">
        <v>428</v>
      </c>
      <c r="C130" s="4" t="s">
        <v>409</v>
      </c>
      <c r="D130" s="41">
        <v>14719</v>
      </c>
      <c r="E130" s="41">
        <v>26264</v>
      </c>
      <c r="F130" s="47" t="s">
        <v>0</v>
      </c>
      <c r="G130" s="41" t="s">
        <v>371</v>
      </c>
      <c r="H130" s="4" t="s">
        <v>379</v>
      </c>
      <c r="I130" s="4" t="s">
        <v>210</v>
      </c>
      <c r="J130" s="41">
        <v>86107</v>
      </c>
    </row>
    <row r="131" spans="1:10" ht="13.5" customHeight="1">
      <c r="A131" s="67">
        <f t="shared" si="1"/>
        <v>14050</v>
      </c>
      <c r="B131" s="52" t="s">
        <v>260</v>
      </c>
      <c r="C131" s="4" t="s">
        <v>10</v>
      </c>
      <c r="D131" s="41">
        <v>14050</v>
      </c>
      <c r="E131" s="41">
        <v>91709</v>
      </c>
      <c r="F131" s="47" t="s">
        <v>0</v>
      </c>
      <c r="G131" s="41" t="s">
        <v>371</v>
      </c>
      <c r="H131" s="4" t="s">
        <v>184</v>
      </c>
      <c r="I131" s="4" t="s">
        <v>182</v>
      </c>
      <c r="J131" s="41">
        <v>86357</v>
      </c>
    </row>
    <row r="132" spans="1:10" ht="13.5" customHeight="1">
      <c r="A132" s="67">
        <f aca="true" t="shared" si="2" ref="A132:A195">IF(D132&gt;0,D132,"")</f>
        <v>14664</v>
      </c>
      <c r="B132" s="52" t="s">
        <v>89</v>
      </c>
      <c r="C132" s="4" t="s">
        <v>28</v>
      </c>
      <c r="D132" s="41">
        <v>14664</v>
      </c>
      <c r="E132" s="41">
        <v>26871</v>
      </c>
      <c r="F132" s="47" t="s">
        <v>0</v>
      </c>
      <c r="G132" s="41" t="s">
        <v>371</v>
      </c>
      <c r="H132" s="4" t="s">
        <v>170</v>
      </c>
      <c r="I132" s="4" t="s">
        <v>167</v>
      </c>
      <c r="J132" s="41">
        <v>86144</v>
      </c>
    </row>
    <row r="133" spans="1:10" ht="13.5" customHeight="1">
      <c r="A133" s="67">
        <f t="shared" si="2"/>
        <v>30104</v>
      </c>
      <c r="B133" s="52" t="s">
        <v>339</v>
      </c>
      <c r="C133" s="4" t="s">
        <v>340</v>
      </c>
      <c r="D133" s="41">
        <v>30104</v>
      </c>
      <c r="E133" s="41">
        <v>120227</v>
      </c>
      <c r="F133" s="47" t="s">
        <v>0</v>
      </c>
      <c r="G133" s="41" t="s">
        <v>371</v>
      </c>
      <c r="H133" s="4" t="s">
        <v>323</v>
      </c>
      <c r="I133" s="4" t="s">
        <v>210</v>
      </c>
      <c r="J133" s="41">
        <v>86112</v>
      </c>
    </row>
    <row r="134" spans="1:10" ht="13.5" customHeight="1">
      <c r="A134" s="67">
        <f t="shared" si="2"/>
        <v>14388</v>
      </c>
      <c r="B134" s="52" t="s">
        <v>285</v>
      </c>
      <c r="C134" s="4" t="s">
        <v>257</v>
      </c>
      <c r="D134" s="41">
        <v>14388</v>
      </c>
      <c r="E134" s="41">
        <v>59551</v>
      </c>
      <c r="F134" s="47" t="s">
        <v>0</v>
      </c>
      <c r="G134" s="41" t="s">
        <v>371</v>
      </c>
      <c r="H134" s="4" t="s">
        <v>374</v>
      </c>
      <c r="I134" s="4" t="s">
        <v>187</v>
      </c>
      <c r="J134" s="41">
        <v>86197</v>
      </c>
    </row>
    <row r="135" spans="1:10" ht="13.5" customHeight="1">
      <c r="A135" s="67">
        <f t="shared" si="2"/>
        <v>30175</v>
      </c>
      <c r="B135" s="52" t="s">
        <v>31</v>
      </c>
      <c r="C135" s="4" t="s">
        <v>259</v>
      </c>
      <c r="D135" s="41">
        <v>30175</v>
      </c>
      <c r="E135" s="41">
        <v>141959</v>
      </c>
      <c r="F135" s="47" t="s">
        <v>0</v>
      </c>
      <c r="G135" s="41" t="s">
        <v>371</v>
      </c>
      <c r="H135" s="4" t="s">
        <v>211</v>
      </c>
      <c r="I135" s="4" t="s">
        <v>210</v>
      </c>
      <c r="J135" s="41">
        <v>86099</v>
      </c>
    </row>
    <row r="136" spans="1:10" ht="13.5" customHeight="1">
      <c r="A136" s="67">
        <f t="shared" si="2"/>
        <v>14361</v>
      </c>
      <c r="B136" s="52" t="s">
        <v>264</v>
      </c>
      <c r="C136" s="4" t="s">
        <v>283</v>
      </c>
      <c r="D136" s="41">
        <v>14361</v>
      </c>
      <c r="E136" s="41">
        <v>92138</v>
      </c>
      <c r="F136" s="47" t="s">
        <v>0</v>
      </c>
      <c r="G136" s="41" t="s">
        <v>371</v>
      </c>
      <c r="H136" s="4" t="s">
        <v>375</v>
      </c>
      <c r="I136" s="4" t="s">
        <v>202</v>
      </c>
      <c r="J136" s="41">
        <v>86381</v>
      </c>
    </row>
    <row r="137" spans="1:10" ht="13.5" customHeight="1">
      <c r="A137" s="67">
        <f t="shared" si="2"/>
        <v>14399</v>
      </c>
      <c r="B137" s="52" t="s">
        <v>341</v>
      </c>
      <c r="C137" s="4" t="s">
        <v>57</v>
      </c>
      <c r="D137" s="41">
        <v>14399</v>
      </c>
      <c r="E137" s="41">
        <v>26297</v>
      </c>
      <c r="F137" s="47" t="s">
        <v>0</v>
      </c>
      <c r="G137" s="41" t="s">
        <v>371</v>
      </c>
      <c r="H137" s="4" t="s">
        <v>165</v>
      </c>
      <c r="I137" s="4" t="s">
        <v>165</v>
      </c>
      <c r="J137" s="41">
        <v>86334</v>
      </c>
    </row>
    <row r="138" spans="1:10" ht="13.5" customHeight="1">
      <c r="A138" s="67">
        <f t="shared" si="2"/>
        <v>14873</v>
      </c>
      <c r="B138" s="52" t="s">
        <v>44</v>
      </c>
      <c r="C138" s="4" t="s">
        <v>48</v>
      </c>
      <c r="D138" s="41">
        <v>14873</v>
      </c>
      <c r="E138" s="41">
        <v>26149</v>
      </c>
      <c r="F138" s="47" t="s">
        <v>0</v>
      </c>
      <c r="G138" s="41" t="s">
        <v>371</v>
      </c>
      <c r="H138" s="4" t="s">
        <v>198</v>
      </c>
      <c r="I138" s="4" t="s">
        <v>193</v>
      </c>
      <c r="J138" s="41">
        <v>86301</v>
      </c>
    </row>
    <row r="139" spans="1:10" ht="13.5" customHeight="1">
      <c r="A139" s="67">
        <f t="shared" si="2"/>
        <v>26154</v>
      </c>
      <c r="B139" s="52" t="s">
        <v>404</v>
      </c>
      <c r="C139" s="4" t="s">
        <v>57</v>
      </c>
      <c r="D139" s="41">
        <v>26154</v>
      </c>
      <c r="E139" s="41">
        <v>141961</v>
      </c>
      <c r="F139" s="47" t="s">
        <v>0</v>
      </c>
      <c r="G139" s="41" t="s">
        <v>371</v>
      </c>
      <c r="H139" s="4" t="s">
        <v>211</v>
      </c>
      <c r="I139" s="4" t="s">
        <v>210</v>
      </c>
      <c r="J139" s="41">
        <v>86092</v>
      </c>
    </row>
    <row r="140" spans="1:10" ht="13.5" customHeight="1">
      <c r="A140" s="67">
        <f t="shared" si="2"/>
        <v>14021</v>
      </c>
      <c r="B140" s="52" t="s">
        <v>137</v>
      </c>
      <c r="C140" s="4" t="s">
        <v>10</v>
      </c>
      <c r="D140" s="41">
        <v>14021</v>
      </c>
      <c r="E140" s="41">
        <v>26237</v>
      </c>
      <c r="F140" s="47" t="s">
        <v>0</v>
      </c>
      <c r="G140" s="41" t="s">
        <v>371</v>
      </c>
      <c r="H140" s="4" t="s">
        <v>211</v>
      </c>
      <c r="I140" s="4" t="s">
        <v>210</v>
      </c>
      <c r="J140" s="41">
        <v>86086</v>
      </c>
    </row>
    <row r="141" spans="1:10" ht="13.5" customHeight="1">
      <c r="A141" s="67">
        <f t="shared" si="2"/>
        <v>14861</v>
      </c>
      <c r="B141" s="52" t="s">
        <v>295</v>
      </c>
      <c r="C141" s="4" t="s">
        <v>278</v>
      </c>
      <c r="D141" s="41">
        <v>14861</v>
      </c>
      <c r="E141" s="41">
        <v>26158</v>
      </c>
      <c r="F141" s="47" t="s">
        <v>0</v>
      </c>
      <c r="G141" s="41" t="s">
        <v>371</v>
      </c>
      <c r="H141" s="4" t="s">
        <v>221</v>
      </c>
      <c r="I141" s="4" t="s">
        <v>220</v>
      </c>
      <c r="J141" s="41">
        <v>86216</v>
      </c>
    </row>
    <row r="142" spans="1:10" ht="13.5" customHeight="1">
      <c r="A142" s="67">
        <f t="shared" si="2"/>
        <v>30109</v>
      </c>
      <c r="B142" s="52" t="s">
        <v>457</v>
      </c>
      <c r="C142" s="4" t="s">
        <v>15</v>
      </c>
      <c r="D142" s="41">
        <v>30109</v>
      </c>
      <c r="E142" s="41">
        <v>120232</v>
      </c>
      <c r="F142" s="47" t="s">
        <v>0</v>
      </c>
      <c r="G142" s="41" t="s">
        <v>371</v>
      </c>
      <c r="H142" s="4" t="s">
        <v>380</v>
      </c>
      <c r="I142" s="4" t="s">
        <v>167</v>
      </c>
      <c r="J142" s="41">
        <v>86398</v>
      </c>
    </row>
    <row r="143" spans="1:10" ht="13.5" customHeight="1">
      <c r="A143" s="67">
        <f t="shared" si="2"/>
        <v>30143</v>
      </c>
      <c r="B143" s="52" t="s">
        <v>145</v>
      </c>
      <c r="C143" s="4" t="s">
        <v>19</v>
      </c>
      <c r="D143" s="41">
        <v>30143</v>
      </c>
      <c r="E143" s="41">
        <v>136016</v>
      </c>
      <c r="F143" s="47" t="s">
        <v>0</v>
      </c>
      <c r="G143" s="41" t="s">
        <v>371</v>
      </c>
      <c r="H143" s="4" t="s">
        <v>379</v>
      </c>
      <c r="I143" s="4" t="s">
        <v>210</v>
      </c>
      <c r="J143" s="41">
        <v>86103</v>
      </c>
    </row>
    <row r="144" spans="1:10" ht="13.5" customHeight="1">
      <c r="A144" s="67">
        <f t="shared" si="2"/>
        <v>14110</v>
      </c>
      <c r="B144" s="52" t="s">
        <v>351</v>
      </c>
      <c r="C144" s="4" t="s">
        <v>259</v>
      </c>
      <c r="D144" s="41">
        <v>14110</v>
      </c>
      <c r="E144" s="41">
        <v>26179</v>
      </c>
      <c r="F144" s="47" t="s">
        <v>0</v>
      </c>
      <c r="G144" s="41" t="s">
        <v>371</v>
      </c>
      <c r="H144" s="4" t="s">
        <v>168</v>
      </c>
      <c r="I144" s="4" t="s">
        <v>167</v>
      </c>
      <c r="J144" s="41">
        <v>86128</v>
      </c>
    </row>
    <row r="145" spans="1:10" ht="13.5" customHeight="1">
      <c r="A145" s="67">
        <f t="shared" si="2"/>
        <v>30124</v>
      </c>
      <c r="B145" s="52" t="s">
        <v>100</v>
      </c>
      <c r="C145" s="4" t="s">
        <v>259</v>
      </c>
      <c r="D145" s="41">
        <v>30124</v>
      </c>
      <c r="E145" s="41">
        <v>120184</v>
      </c>
      <c r="F145" s="47" t="s">
        <v>0</v>
      </c>
      <c r="G145" s="41" t="s">
        <v>371</v>
      </c>
      <c r="H145" s="4" t="s">
        <v>386</v>
      </c>
      <c r="I145" s="4" t="s">
        <v>216</v>
      </c>
      <c r="J145" s="41">
        <v>86192</v>
      </c>
    </row>
    <row r="146" spans="1:10" ht="13.5" customHeight="1">
      <c r="A146" s="67">
        <f t="shared" si="2"/>
        <v>14547</v>
      </c>
      <c r="B146" s="52" t="s">
        <v>114</v>
      </c>
      <c r="C146" s="4" t="s">
        <v>287</v>
      </c>
      <c r="D146" s="41">
        <v>14547</v>
      </c>
      <c r="E146" s="41">
        <v>26133</v>
      </c>
      <c r="F146" s="47" t="s">
        <v>0</v>
      </c>
      <c r="G146" s="41" t="s">
        <v>371</v>
      </c>
      <c r="H146" s="4" t="s">
        <v>374</v>
      </c>
      <c r="I146" s="4" t="s">
        <v>187</v>
      </c>
      <c r="J146" s="41">
        <v>86202</v>
      </c>
    </row>
    <row r="147" spans="1:10" ht="13.5" customHeight="1">
      <c r="A147" s="67">
        <f t="shared" si="2"/>
        <v>30167</v>
      </c>
      <c r="B147" s="52" t="s">
        <v>399</v>
      </c>
      <c r="C147" s="4" t="s">
        <v>400</v>
      </c>
      <c r="D147" s="41">
        <v>30167</v>
      </c>
      <c r="E147" s="41">
        <v>136042</v>
      </c>
      <c r="F147" s="47" t="s">
        <v>0</v>
      </c>
      <c r="G147" s="41" t="s">
        <v>371</v>
      </c>
      <c r="H147" s="4" t="s">
        <v>379</v>
      </c>
      <c r="I147" s="4" t="s">
        <v>210</v>
      </c>
      <c r="J147" s="41">
        <v>86104</v>
      </c>
    </row>
    <row r="148" spans="1:10" ht="13.5" customHeight="1">
      <c r="A148" s="67">
        <f t="shared" si="2"/>
        <v>30151</v>
      </c>
      <c r="B148" s="52" t="s">
        <v>347</v>
      </c>
      <c r="C148" s="4" t="s">
        <v>5</v>
      </c>
      <c r="D148" s="41">
        <v>30151</v>
      </c>
      <c r="E148" s="41">
        <v>136025</v>
      </c>
      <c r="F148" s="47" t="s">
        <v>0</v>
      </c>
      <c r="G148" s="41" t="s">
        <v>371</v>
      </c>
      <c r="H148" s="4" t="s">
        <v>386</v>
      </c>
      <c r="I148" s="4" t="s">
        <v>216</v>
      </c>
      <c r="J148" s="41">
        <v>86185</v>
      </c>
    </row>
    <row r="149" spans="1:10" ht="13.5" customHeight="1">
      <c r="A149" s="67">
        <f t="shared" si="2"/>
        <v>14263</v>
      </c>
      <c r="B149" s="52" t="s">
        <v>342</v>
      </c>
      <c r="C149" s="4" t="s">
        <v>75</v>
      </c>
      <c r="D149" s="41">
        <v>14263</v>
      </c>
      <c r="E149" s="41">
        <v>26897</v>
      </c>
      <c r="F149" s="47" t="s">
        <v>0</v>
      </c>
      <c r="G149" s="41" t="s">
        <v>371</v>
      </c>
      <c r="H149" s="4" t="s">
        <v>382</v>
      </c>
      <c r="I149" s="4" t="s">
        <v>167</v>
      </c>
      <c r="J149" s="41">
        <v>86122</v>
      </c>
    </row>
    <row r="150" spans="1:10" ht="13.5" customHeight="1">
      <c r="A150" s="67">
        <f t="shared" si="2"/>
        <v>14667</v>
      </c>
      <c r="B150" s="52" t="s">
        <v>281</v>
      </c>
      <c r="C150" s="4" t="s">
        <v>28</v>
      </c>
      <c r="D150" s="41">
        <v>14667</v>
      </c>
      <c r="E150" s="41">
        <v>59186</v>
      </c>
      <c r="F150" s="47" t="s">
        <v>0</v>
      </c>
      <c r="G150" s="41" t="s">
        <v>371</v>
      </c>
      <c r="H150" s="4" t="s">
        <v>229</v>
      </c>
      <c r="I150" s="4" t="s">
        <v>226</v>
      </c>
      <c r="J150" s="41">
        <v>86014</v>
      </c>
    </row>
    <row r="151" spans="1:10" ht="13.5" customHeight="1">
      <c r="A151" s="67">
        <f t="shared" si="2"/>
        <v>10337</v>
      </c>
      <c r="B151" s="52" t="s">
        <v>343</v>
      </c>
      <c r="C151" s="4" t="s">
        <v>62</v>
      </c>
      <c r="D151" s="41">
        <v>10337</v>
      </c>
      <c r="E151" s="41">
        <v>99772</v>
      </c>
      <c r="F151" s="47" t="s">
        <v>0</v>
      </c>
      <c r="G151" s="41" t="s">
        <v>371</v>
      </c>
      <c r="H151" s="4" t="s">
        <v>223</v>
      </c>
      <c r="I151" s="4" t="s">
        <v>220</v>
      </c>
      <c r="J151" s="41">
        <v>86271</v>
      </c>
    </row>
    <row r="152" spans="1:10" ht="13.5" customHeight="1">
      <c r="A152" s="67">
        <f t="shared" si="2"/>
        <v>30037</v>
      </c>
      <c r="B152" s="52" t="s">
        <v>344</v>
      </c>
      <c r="C152" s="4" t="s">
        <v>345</v>
      </c>
      <c r="D152" s="41">
        <v>30037</v>
      </c>
      <c r="E152" s="41">
        <v>99724</v>
      </c>
      <c r="F152" s="47" t="s">
        <v>0</v>
      </c>
      <c r="G152" s="41" t="s">
        <v>371</v>
      </c>
      <c r="H152" s="4" t="s">
        <v>198</v>
      </c>
      <c r="I152" s="4" t="s">
        <v>193</v>
      </c>
      <c r="J152" s="41">
        <v>86297</v>
      </c>
    </row>
    <row r="153" spans="1:10" ht="13.5" customHeight="1">
      <c r="A153" s="67">
        <f t="shared" si="2"/>
        <v>14871</v>
      </c>
      <c r="B153" s="52" t="s">
        <v>348</v>
      </c>
      <c r="C153" s="4" t="s">
        <v>57</v>
      </c>
      <c r="D153" s="41">
        <v>14871</v>
      </c>
      <c r="E153" s="41">
        <v>26164</v>
      </c>
      <c r="F153" s="47" t="s">
        <v>0</v>
      </c>
      <c r="G153" s="41" t="s">
        <v>371</v>
      </c>
      <c r="H153" s="4" t="s">
        <v>184</v>
      </c>
      <c r="I153" s="4" t="s">
        <v>182</v>
      </c>
      <c r="J153" s="41">
        <v>86359</v>
      </c>
    </row>
    <row r="154" spans="1:10" ht="13.5" customHeight="1">
      <c r="A154" s="67">
        <f t="shared" si="2"/>
        <v>26087</v>
      </c>
      <c r="B154" s="52" t="s">
        <v>429</v>
      </c>
      <c r="C154" s="4" t="s">
        <v>430</v>
      </c>
      <c r="D154" s="41">
        <v>26087</v>
      </c>
      <c r="E154" s="41">
        <v>66255</v>
      </c>
      <c r="F154" s="47" t="s">
        <v>0</v>
      </c>
      <c r="G154" s="41" t="s">
        <v>371</v>
      </c>
      <c r="H154" s="4" t="s">
        <v>382</v>
      </c>
      <c r="I154" s="4" t="s">
        <v>167</v>
      </c>
      <c r="J154" s="41">
        <v>86120</v>
      </c>
    </row>
    <row r="155" spans="1:10" ht="13.5" customHeight="1">
      <c r="A155" s="67">
        <f t="shared" si="2"/>
        <v>14883</v>
      </c>
      <c r="B155" s="52" t="s">
        <v>89</v>
      </c>
      <c r="C155" s="4" t="s">
        <v>45</v>
      </c>
      <c r="D155" s="41">
        <v>14883</v>
      </c>
      <c r="E155" s="41">
        <v>26206</v>
      </c>
      <c r="F155" s="47" t="s">
        <v>0</v>
      </c>
      <c r="G155" s="41" t="s">
        <v>371</v>
      </c>
      <c r="H155" s="4" t="s">
        <v>170</v>
      </c>
      <c r="I155" s="4" t="s">
        <v>167</v>
      </c>
      <c r="J155" s="41">
        <v>86145</v>
      </c>
    </row>
    <row r="156" spans="1:10" ht="13.5" customHeight="1">
      <c r="A156" s="67">
        <f t="shared" si="2"/>
        <v>14702</v>
      </c>
      <c r="B156" s="52" t="s">
        <v>350</v>
      </c>
      <c r="C156" s="4" t="s">
        <v>19</v>
      </c>
      <c r="D156" s="41">
        <v>14702</v>
      </c>
      <c r="E156" s="41">
        <v>26249</v>
      </c>
      <c r="F156" s="47" t="s">
        <v>0</v>
      </c>
      <c r="G156" s="41" t="s">
        <v>371</v>
      </c>
      <c r="H156" s="4" t="s">
        <v>223</v>
      </c>
      <c r="I156" s="4" t="s">
        <v>220</v>
      </c>
      <c r="J156" s="41">
        <v>86280</v>
      </c>
    </row>
    <row r="157" spans="1:10" ht="13.5" customHeight="1">
      <c r="A157" s="67">
        <f t="shared" si="2"/>
        <v>30087</v>
      </c>
      <c r="B157" s="52" t="s">
        <v>388</v>
      </c>
      <c r="C157" s="4" t="s">
        <v>15</v>
      </c>
      <c r="D157" s="41">
        <v>30087</v>
      </c>
      <c r="E157" s="41">
        <v>99786</v>
      </c>
      <c r="F157" s="47" t="s">
        <v>0</v>
      </c>
      <c r="G157" s="41" t="s">
        <v>371</v>
      </c>
      <c r="H157" s="4" t="s">
        <v>372</v>
      </c>
      <c r="I157" s="4" t="s">
        <v>226</v>
      </c>
      <c r="J157" s="41">
        <v>86392</v>
      </c>
    </row>
    <row r="158" spans="1:10" ht="13.5" customHeight="1">
      <c r="A158" s="67">
        <f t="shared" si="2"/>
        <v>14573</v>
      </c>
      <c r="B158" s="52" t="s">
        <v>349</v>
      </c>
      <c r="C158" s="4" t="s">
        <v>75</v>
      </c>
      <c r="D158" s="41">
        <v>14573</v>
      </c>
      <c r="E158" s="41">
        <v>26023</v>
      </c>
      <c r="F158" s="47" t="s">
        <v>0</v>
      </c>
      <c r="G158" s="41" t="s">
        <v>371</v>
      </c>
      <c r="H158" s="4" t="s">
        <v>373</v>
      </c>
      <c r="I158" s="4" t="s">
        <v>226</v>
      </c>
      <c r="J158" s="41">
        <v>86330</v>
      </c>
    </row>
    <row r="159" spans="1:10" ht="13.5" customHeight="1">
      <c r="A159" s="67">
        <f t="shared" si="2"/>
        <v>14106</v>
      </c>
      <c r="B159" s="52" t="s">
        <v>137</v>
      </c>
      <c r="C159" s="4" t="s">
        <v>71</v>
      </c>
      <c r="D159" s="41">
        <v>14106</v>
      </c>
      <c r="E159" s="41">
        <v>26350</v>
      </c>
      <c r="F159" s="47" t="s">
        <v>0</v>
      </c>
      <c r="G159" s="41" t="s">
        <v>371</v>
      </c>
      <c r="H159" s="4" t="s">
        <v>223</v>
      </c>
      <c r="I159" s="4" t="s">
        <v>220</v>
      </c>
      <c r="J159" s="41">
        <v>86266</v>
      </c>
    </row>
    <row r="160" spans="1:10" ht="13.5" customHeight="1">
      <c r="A160" s="67">
        <f t="shared" si="2"/>
        <v>30108</v>
      </c>
      <c r="B160" s="52" t="s">
        <v>389</v>
      </c>
      <c r="C160" s="4" t="s">
        <v>28</v>
      </c>
      <c r="D160" s="41">
        <v>30108</v>
      </c>
      <c r="E160" s="41">
        <v>120241</v>
      </c>
      <c r="F160" s="47" t="s">
        <v>0</v>
      </c>
      <c r="G160" s="41" t="s">
        <v>371</v>
      </c>
      <c r="H160" s="4" t="s">
        <v>363</v>
      </c>
      <c r="I160" s="4" t="s">
        <v>226</v>
      </c>
      <c r="J160" s="41">
        <v>86253</v>
      </c>
    </row>
    <row r="161" spans="1:10" ht="13.5" customHeight="1">
      <c r="A161" s="67">
        <f t="shared" si="2"/>
        <v>14721</v>
      </c>
      <c r="B161" s="52" t="s">
        <v>390</v>
      </c>
      <c r="C161" s="4" t="s">
        <v>76</v>
      </c>
      <c r="D161" s="41">
        <v>14721</v>
      </c>
      <c r="E161" s="41">
        <v>91646</v>
      </c>
      <c r="F161" s="47" t="s">
        <v>0</v>
      </c>
      <c r="G161" s="41" t="s">
        <v>371</v>
      </c>
      <c r="H161" s="4" t="s">
        <v>194</v>
      </c>
      <c r="I161" s="4" t="s">
        <v>193</v>
      </c>
      <c r="J161" s="41">
        <v>86045</v>
      </c>
    </row>
    <row r="162" spans="1:10" ht="13.5" customHeight="1">
      <c r="A162" s="67">
        <f t="shared" si="2"/>
        <v>30184</v>
      </c>
      <c r="B162" s="52" t="s">
        <v>405</v>
      </c>
      <c r="C162" s="4" t="s">
        <v>406</v>
      </c>
      <c r="D162" s="41">
        <v>30184</v>
      </c>
      <c r="E162" s="41">
        <v>141965</v>
      </c>
      <c r="F162" s="47" t="s">
        <v>0</v>
      </c>
      <c r="G162" s="41" t="s">
        <v>371</v>
      </c>
      <c r="H162" s="4" t="s">
        <v>203</v>
      </c>
      <c r="I162" s="4" t="s">
        <v>202</v>
      </c>
      <c r="J162" s="41">
        <v>86373</v>
      </c>
    </row>
    <row r="163" spans="1:10" ht="13.5" customHeight="1">
      <c r="A163" s="67">
        <f t="shared" si="2"/>
        <v>14559</v>
      </c>
      <c r="B163" s="52" t="s">
        <v>391</v>
      </c>
      <c r="C163" s="4" t="s">
        <v>48</v>
      </c>
      <c r="D163" s="41">
        <v>14559</v>
      </c>
      <c r="E163" s="41">
        <v>26006</v>
      </c>
      <c r="F163" s="47" t="s">
        <v>0</v>
      </c>
      <c r="G163" s="41" t="s">
        <v>371</v>
      </c>
      <c r="H163" s="4" t="s">
        <v>392</v>
      </c>
      <c r="I163" s="4" t="s">
        <v>226</v>
      </c>
      <c r="J163" s="41">
        <v>86057</v>
      </c>
    </row>
    <row r="164" spans="1:10" ht="13.5" customHeight="1">
      <c r="A164" s="67">
        <f t="shared" si="2"/>
        <v>14512</v>
      </c>
      <c r="B164" s="52" t="s">
        <v>393</v>
      </c>
      <c r="C164" s="4" t="s">
        <v>19</v>
      </c>
      <c r="D164" s="41">
        <v>14512</v>
      </c>
      <c r="E164" s="41">
        <v>26900</v>
      </c>
      <c r="F164" s="47" t="s">
        <v>0</v>
      </c>
      <c r="G164" s="41" t="s">
        <v>371</v>
      </c>
      <c r="H164" s="4" t="s">
        <v>382</v>
      </c>
      <c r="I164" s="4" t="s">
        <v>167</v>
      </c>
      <c r="J164" s="41">
        <v>86123</v>
      </c>
    </row>
    <row r="165" spans="1:10" ht="13.5" customHeight="1">
      <c r="A165" s="67">
        <f t="shared" si="2"/>
        <v>14968</v>
      </c>
      <c r="B165" s="52" t="s">
        <v>394</v>
      </c>
      <c r="C165" s="4" t="s">
        <v>395</v>
      </c>
      <c r="D165" s="41">
        <v>14968</v>
      </c>
      <c r="E165" s="41">
        <v>59176</v>
      </c>
      <c r="F165" s="47" t="s">
        <v>0</v>
      </c>
      <c r="G165" s="41" t="s">
        <v>371</v>
      </c>
      <c r="H165" s="4" t="s">
        <v>386</v>
      </c>
      <c r="I165" s="4" t="s">
        <v>216</v>
      </c>
      <c r="J165" s="41">
        <v>86191</v>
      </c>
    </row>
    <row r="166" spans="1:10" ht="13.5" customHeight="1">
      <c r="A166" s="67">
        <f t="shared" si="2"/>
        <v>14454</v>
      </c>
      <c r="B166" s="52" t="s">
        <v>396</v>
      </c>
      <c r="C166" s="4" t="s">
        <v>397</v>
      </c>
      <c r="D166" s="41">
        <v>14454</v>
      </c>
      <c r="E166" s="41">
        <v>26287</v>
      </c>
      <c r="F166" s="47" t="s">
        <v>0</v>
      </c>
      <c r="G166" s="41" t="s">
        <v>371</v>
      </c>
      <c r="H166" s="4" t="s">
        <v>165</v>
      </c>
      <c r="I166" s="4" t="s">
        <v>165</v>
      </c>
      <c r="J166" s="41">
        <v>86333</v>
      </c>
    </row>
    <row r="167" spans="1:10" ht="13.5" customHeight="1">
      <c r="A167" s="67">
        <f t="shared" si="2"/>
        <v>10694</v>
      </c>
      <c r="B167" s="52" t="s">
        <v>431</v>
      </c>
      <c r="C167" s="4" t="s">
        <v>28</v>
      </c>
      <c r="D167" s="41">
        <v>10694</v>
      </c>
      <c r="E167" s="41">
        <v>141994</v>
      </c>
      <c r="F167" s="47" t="s">
        <v>0</v>
      </c>
      <c r="G167" s="41" t="s">
        <v>371</v>
      </c>
      <c r="H167" s="4" t="s">
        <v>373</v>
      </c>
      <c r="I167" s="4" t="s">
        <v>226</v>
      </c>
      <c r="J167" s="41">
        <v>86393</v>
      </c>
    </row>
    <row r="168" spans="1:10" ht="13.5" customHeight="1">
      <c r="A168" s="67">
        <f t="shared" si="2"/>
        <v>14473</v>
      </c>
      <c r="B168" s="52" t="s">
        <v>96</v>
      </c>
      <c r="C168" s="4" t="s">
        <v>257</v>
      </c>
      <c r="D168" s="41">
        <v>14473</v>
      </c>
      <c r="E168" s="41">
        <v>91643</v>
      </c>
      <c r="F168" s="47" t="s">
        <v>0</v>
      </c>
      <c r="G168" s="41" t="s">
        <v>371</v>
      </c>
      <c r="H168" s="4" t="s">
        <v>194</v>
      </c>
      <c r="I168" s="4" t="s">
        <v>193</v>
      </c>
      <c r="J168" s="41">
        <v>86042</v>
      </c>
    </row>
    <row r="169" spans="1:10" ht="13.5" customHeight="1">
      <c r="A169" s="67">
        <f t="shared" si="2"/>
        <v>14956</v>
      </c>
      <c r="B169" s="52" t="s">
        <v>407</v>
      </c>
      <c r="C169" s="4" t="s">
        <v>408</v>
      </c>
      <c r="D169" s="41">
        <v>14956</v>
      </c>
      <c r="E169" s="41">
        <v>59164</v>
      </c>
      <c r="F169" s="47" t="s">
        <v>0</v>
      </c>
      <c r="G169" s="41" t="s">
        <v>371</v>
      </c>
      <c r="H169" s="4" t="s">
        <v>184</v>
      </c>
      <c r="I169" s="4" t="s">
        <v>182</v>
      </c>
      <c r="J169" s="41">
        <v>86347</v>
      </c>
    </row>
    <row r="170" spans="1:10" ht="13.5" customHeight="1">
      <c r="A170" s="67">
        <f t="shared" si="2"/>
        <v>14227</v>
      </c>
      <c r="B170" s="52" t="s">
        <v>410</v>
      </c>
      <c r="C170" s="4" t="s">
        <v>43</v>
      </c>
      <c r="D170" s="41">
        <v>14227</v>
      </c>
      <c r="E170" s="41">
        <v>26266</v>
      </c>
      <c r="F170" s="47" t="s">
        <v>0</v>
      </c>
      <c r="G170" s="41" t="s">
        <v>371</v>
      </c>
      <c r="H170" s="4" t="s">
        <v>211</v>
      </c>
      <c r="I170" s="4" t="s">
        <v>210</v>
      </c>
      <c r="J170" s="41">
        <v>86097</v>
      </c>
    </row>
    <row r="171" spans="1:10" ht="13.5" customHeight="1">
      <c r="A171" s="67">
        <f t="shared" si="2"/>
        <v>30131</v>
      </c>
      <c r="B171" s="52" t="s">
        <v>411</v>
      </c>
      <c r="C171" s="4" t="s">
        <v>57</v>
      </c>
      <c r="D171" s="41">
        <v>30131</v>
      </c>
      <c r="E171" s="41">
        <v>120199</v>
      </c>
      <c r="F171" s="47" t="s">
        <v>0</v>
      </c>
      <c r="G171" s="41" t="s">
        <v>371</v>
      </c>
      <c r="H171" s="4" t="s">
        <v>386</v>
      </c>
      <c r="I171" s="4" t="s">
        <v>216</v>
      </c>
      <c r="J171" s="41">
        <v>86190</v>
      </c>
    </row>
    <row r="172" spans="1:10" ht="13.5" customHeight="1">
      <c r="A172" s="67">
        <f t="shared" si="2"/>
        <v>14047</v>
      </c>
      <c r="B172" s="52" t="s">
        <v>412</v>
      </c>
      <c r="C172" s="4" t="s">
        <v>387</v>
      </c>
      <c r="D172" s="41">
        <v>14047</v>
      </c>
      <c r="E172" s="41">
        <v>26103</v>
      </c>
      <c r="F172" s="47" t="s">
        <v>0</v>
      </c>
      <c r="G172" s="41" t="s">
        <v>371</v>
      </c>
      <c r="H172" s="4" t="s">
        <v>364</v>
      </c>
      <c r="I172" s="4" t="s">
        <v>226</v>
      </c>
      <c r="J172" s="41">
        <v>86310</v>
      </c>
    </row>
    <row r="173" spans="1:10" ht="13.5" customHeight="1">
      <c r="A173" s="67">
        <f t="shared" si="2"/>
        <v>14277</v>
      </c>
      <c r="B173" s="52" t="s">
        <v>432</v>
      </c>
      <c r="C173" s="4" t="s">
        <v>5</v>
      </c>
      <c r="D173" s="41">
        <v>14277</v>
      </c>
      <c r="E173" s="41">
        <v>26222</v>
      </c>
      <c r="F173" s="47" t="s">
        <v>0</v>
      </c>
      <c r="G173" s="41" t="s">
        <v>371</v>
      </c>
      <c r="H173" s="4" t="s">
        <v>184</v>
      </c>
      <c r="I173" s="4" t="s">
        <v>182</v>
      </c>
      <c r="J173" s="41">
        <v>86361</v>
      </c>
    </row>
    <row r="174" spans="1:10" ht="13.5" customHeight="1">
      <c r="A174" s="67">
        <f t="shared" si="2"/>
        <v>30205</v>
      </c>
      <c r="B174" s="52" t="s">
        <v>433</v>
      </c>
      <c r="C174" s="4" t="s">
        <v>434</v>
      </c>
      <c r="D174" s="41">
        <v>30205</v>
      </c>
      <c r="E174" s="41">
        <v>141993</v>
      </c>
      <c r="F174" s="47" t="s">
        <v>0</v>
      </c>
      <c r="G174" s="41" t="s">
        <v>371</v>
      </c>
      <c r="H174" s="4" t="s">
        <v>184</v>
      </c>
      <c r="I174" s="4" t="s">
        <v>182</v>
      </c>
      <c r="J174" s="41">
        <v>86394</v>
      </c>
    </row>
    <row r="175" spans="1:10" ht="13.5" customHeight="1">
      <c r="A175" s="67">
        <f t="shared" si="2"/>
        <v>14722</v>
      </c>
      <c r="B175" s="52" t="s">
        <v>91</v>
      </c>
      <c r="C175" s="4" t="s">
        <v>259</v>
      </c>
      <c r="D175" s="41">
        <v>14722</v>
      </c>
      <c r="E175" s="41">
        <v>26247</v>
      </c>
      <c r="F175" s="47" t="s">
        <v>0</v>
      </c>
      <c r="G175" s="41" t="s">
        <v>371</v>
      </c>
      <c r="H175" s="4" t="s">
        <v>374</v>
      </c>
      <c r="I175" s="4" t="s">
        <v>187</v>
      </c>
      <c r="J175" s="41">
        <v>86211</v>
      </c>
    </row>
    <row r="176" spans="1:10" ht="13.5" customHeight="1">
      <c r="A176" s="67">
        <f t="shared" si="2"/>
        <v>14058</v>
      </c>
      <c r="B176" s="52" t="s">
        <v>435</v>
      </c>
      <c r="C176" s="4" t="s">
        <v>436</v>
      </c>
      <c r="D176" s="41">
        <v>14058</v>
      </c>
      <c r="E176" s="41">
        <v>26825</v>
      </c>
      <c r="F176" s="47" t="s">
        <v>0</v>
      </c>
      <c r="G176" s="41" t="s">
        <v>371</v>
      </c>
      <c r="H176" s="4" t="s">
        <v>237</v>
      </c>
      <c r="I176" s="4" t="s">
        <v>226</v>
      </c>
      <c r="J176" s="41">
        <v>86025</v>
      </c>
    </row>
    <row r="177" spans="1:10" ht="13.5" customHeight="1">
      <c r="A177" s="67">
        <f t="shared" si="2"/>
        <v>14635</v>
      </c>
      <c r="B177" s="52" t="s">
        <v>437</v>
      </c>
      <c r="C177" s="4" t="s">
        <v>155</v>
      </c>
      <c r="D177" s="41">
        <v>14635</v>
      </c>
      <c r="E177" s="41">
        <v>26834</v>
      </c>
      <c r="F177" s="47" t="s">
        <v>0</v>
      </c>
      <c r="G177" s="41" t="s">
        <v>371</v>
      </c>
      <c r="H177" s="4" t="s">
        <v>386</v>
      </c>
      <c r="I177" s="4" t="s">
        <v>216</v>
      </c>
      <c r="J177" s="41">
        <v>86188</v>
      </c>
    </row>
    <row r="178" spans="1:10" ht="13.5" customHeight="1">
      <c r="A178" s="67">
        <f t="shared" si="2"/>
        <v>30197</v>
      </c>
      <c r="B178" s="52" t="s">
        <v>438</v>
      </c>
      <c r="C178" s="4" t="s">
        <v>439</v>
      </c>
      <c r="D178" s="41">
        <v>30197</v>
      </c>
      <c r="E178" s="41">
        <v>141981</v>
      </c>
      <c r="F178" s="47" t="s">
        <v>0</v>
      </c>
      <c r="G178" s="41" t="s">
        <v>371</v>
      </c>
      <c r="H178" s="4" t="s">
        <v>165</v>
      </c>
      <c r="I178" s="4" t="s">
        <v>165</v>
      </c>
      <c r="J178" s="41">
        <v>86344</v>
      </c>
    </row>
    <row r="179" spans="1:10" ht="13.5" customHeight="1">
      <c r="A179" s="67">
        <f t="shared" si="2"/>
        <v>14041</v>
      </c>
      <c r="B179" s="52" t="s">
        <v>440</v>
      </c>
      <c r="C179" s="4" t="s">
        <v>26</v>
      </c>
      <c r="D179" s="41">
        <v>14041</v>
      </c>
      <c r="E179" s="41">
        <v>59133</v>
      </c>
      <c r="F179" s="47" t="s">
        <v>0</v>
      </c>
      <c r="G179" s="41" t="s">
        <v>371</v>
      </c>
      <c r="H179" s="4" t="s">
        <v>386</v>
      </c>
      <c r="I179" s="4" t="s">
        <v>216</v>
      </c>
      <c r="J179" s="41">
        <v>86183</v>
      </c>
    </row>
    <row r="180" spans="1:10" ht="13.5" customHeight="1">
      <c r="A180" s="67">
        <f t="shared" si="2"/>
        <v>14997</v>
      </c>
      <c r="B180" s="52" t="s">
        <v>441</v>
      </c>
      <c r="C180" s="4" t="s">
        <v>155</v>
      </c>
      <c r="D180" s="41">
        <v>14997</v>
      </c>
      <c r="E180" s="41">
        <v>85995</v>
      </c>
      <c r="F180" s="47" t="s">
        <v>0</v>
      </c>
      <c r="G180" s="41" t="s">
        <v>371</v>
      </c>
      <c r="H180" s="4" t="s">
        <v>196</v>
      </c>
      <c r="I180" s="4" t="s">
        <v>193</v>
      </c>
      <c r="J180" s="41">
        <v>86035</v>
      </c>
    </row>
    <row r="181" spans="1:10" ht="13.5" customHeight="1">
      <c r="A181" s="67">
        <f t="shared" si="2"/>
        <v>30122</v>
      </c>
      <c r="B181" s="52" t="s">
        <v>458</v>
      </c>
      <c r="C181" s="4" t="s">
        <v>43</v>
      </c>
      <c r="D181" s="41">
        <v>30122</v>
      </c>
      <c r="E181" s="41">
        <v>120189</v>
      </c>
      <c r="F181" s="47" t="s">
        <v>459</v>
      </c>
      <c r="G181" s="41" t="s">
        <v>371</v>
      </c>
      <c r="H181" s="4" t="s">
        <v>372</v>
      </c>
      <c r="I181" s="4" t="s">
        <v>226</v>
      </c>
      <c r="J181" s="41">
        <v>86070</v>
      </c>
    </row>
    <row r="182" spans="1:10" ht="13.5" customHeight="1">
      <c r="A182" s="67">
        <f t="shared" si="2"/>
        <v>14456</v>
      </c>
      <c r="B182" s="52" t="s">
        <v>460</v>
      </c>
      <c r="C182" s="4" t="s">
        <v>259</v>
      </c>
      <c r="D182" s="41">
        <v>14456</v>
      </c>
      <c r="E182" s="41">
        <v>26053</v>
      </c>
      <c r="F182" s="47" t="s">
        <v>459</v>
      </c>
      <c r="G182" s="41" t="s">
        <v>371</v>
      </c>
      <c r="H182" s="4" t="s">
        <v>363</v>
      </c>
      <c r="I182" s="4" t="s">
        <v>226</v>
      </c>
      <c r="J182" s="41">
        <v>86252</v>
      </c>
    </row>
    <row r="183" spans="1:10" ht="13.5" customHeight="1">
      <c r="A183" s="67">
        <f t="shared" si="2"/>
        <v>30202</v>
      </c>
      <c r="B183" s="52" t="s">
        <v>461</v>
      </c>
      <c r="C183" s="4" t="s">
        <v>462</v>
      </c>
      <c r="D183" s="41">
        <v>30202</v>
      </c>
      <c r="E183" s="41">
        <v>141989</v>
      </c>
      <c r="F183" s="47" t="s">
        <v>459</v>
      </c>
      <c r="G183" s="41" t="s">
        <v>371</v>
      </c>
      <c r="H183" s="4" t="s">
        <v>165</v>
      </c>
      <c r="I183" s="4" t="s">
        <v>165</v>
      </c>
      <c r="J183" s="41">
        <v>86345</v>
      </c>
    </row>
    <row r="184" spans="1:10" ht="13.5" customHeight="1">
      <c r="A184" s="67">
        <f t="shared" si="2"/>
        <v>13567</v>
      </c>
      <c r="B184" s="52" t="s">
        <v>463</v>
      </c>
      <c r="C184" s="4" t="s">
        <v>464</v>
      </c>
      <c r="D184" s="41">
        <v>13567</v>
      </c>
      <c r="E184" s="41">
        <v>57175</v>
      </c>
      <c r="F184" s="47" t="s">
        <v>459</v>
      </c>
      <c r="G184" s="41" t="s">
        <v>371</v>
      </c>
      <c r="H184" s="4" t="s">
        <v>221</v>
      </c>
      <c r="I184" s="4" t="s">
        <v>220</v>
      </c>
      <c r="J184" s="41">
        <v>86233</v>
      </c>
    </row>
    <row r="185" spans="1:10" ht="13.5" customHeight="1">
      <c r="A185" s="67">
        <f t="shared" si="2"/>
        <v>14848</v>
      </c>
      <c r="B185" s="52" t="s">
        <v>465</v>
      </c>
      <c r="C185" s="4" t="s">
        <v>45</v>
      </c>
      <c r="D185" s="41">
        <v>14848</v>
      </c>
      <c r="E185" s="41">
        <v>25282</v>
      </c>
      <c r="F185" s="47" t="s">
        <v>459</v>
      </c>
      <c r="G185" s="41" t="s">
        <v>371</v>
      </c>
      <c r="H185" s="4" t="s">
        <v>165</v>
      </c>
      <c r="I185" s="4" t="s">
        <v>165</v>
      </c>
      <c r="J185" s="41">
        <v>86335</v>
      </c>
    </row>
    <row r="186" spans="1:10" ht="13.5" customHeight="1">
      <c r="A186" s="67">
        <f t="shared" si="2"/>
        <v>14060</v>
      </c>
      <c r="B186" s="52" t="s">
        <v>466</v>
      </c>
      <c r="C186" s="4" t="s">
        <v>467</v>
      </c>
      <c r="D186" s="41">
        <v>14060</v>
      </c>
      <c r="E186" s="41">
        <v>180000</v>
      </c>
      <c r="F186" s="47" t="s">
        <v>459</v>
      </c>
      <c r="G186" s="41" t="s">
        <v>371</v>
      </c>
      <c r="H186" s="4" t="s">
        <v>386</v>
      </c>
      <c r="I186" s="4" t="s">
        <v>216</v>
      </c>
      <c r="J186" s="41">
        <v>86391</v>
      </c>
    </row>
    <row r="187" spans="1:10" ht="13.5" customHeight="1">
      <c r="A187" s="67">
        <f t="shared" si="2"/>
        <v>14710</v>
      </c>
      <c r="B187" s="52" t="s">
        <v>468</v>
      </c>
      <c r="C187" s="4" t="s">
        <v>75</v>
      </c>
      <c r="D187" s="41">
        <v>14710</v>
      </c>
      <c r="E187" s="41">
        <v>26355</v>
      </c>
      <c r="F187" s="47" t="s">
        <v>459</v>
      </c>
      <c r="G187" s="41" t="s">
        <v>371</v>
      </c>
      <c r="H187" s="4" t="s">
        <v>376</v>
      </c>
      <c r="I187" s="4" t="s">
        <v>187</v>
      </c>
      <c r="J187" s="41">
        <v>86050</v>
      </c>
    </row>
    <row r="188" spans="1:10" ht="13.5" customHeight="1">
      <c r="A188" s="67">
        <f t="shared" si="2"/>
        <v>30076</v>
      </c>
      <c r="B188" s="52" t="s">
        <v>469</v>
      </c>
      <c r="C188" s="4" t="s">
        <v>464</v>
      </c>
      <c r="D188" s="41">
        <v>30076</v>
      </c>
      <c r="E188" s="41">
        <v>99775</v>
      </c>
      <c r="F188" s="47" t="s">
        <v>459</v>
      </c>
      <c r="G188" s="41" t="s">
        <v>371</v>
      </c>
      <c r="H188" s="4" t="s">
        <v>386</v>
      </c>
      <c r="I188" s="4" t="s">
        <v>216</v>
      </c>
      <c r="J188" s="41">
        <v>86182</v>
      </c>
    </row>
    <row r="189" spans="1:10" ht="13.5" customHeight="1">
      <c r="A189" s="67">
        <f t="shared" si="2"/>
        <v>10361</v>
      </c>
      <c r="B189" s="52" t="s">
        <v>470</v>
      </c>
      <c r="C189" s="4" t="s">
        <v>257</v>
      </c>
      <c r="D189" s="41">
        <v>10361</v>
      </c>
      <c r="E189" s="41">
        <v>99777</v>
      </c>
      <c r="F189" s="47" t="s">
        <v>459</v>
      </c>
      <c r="G189" s="41" t="s">
        <v>371</v>
      </c>
      <c r="H189" s="4" t="s">
        <v>165</v>
      </c>
      <c r="I189" s="4" t="s">
        <v>165</v>
      </c>
      <c r="J189" s="41">
        <v>86342</v>
      </c>
    </row>
    <row r="190" spans="1:10" ht="13.5" customHeight="1">
      <c r="A190" s="67">
        <f t="shared" si="2"/>
        <v>30067</v>
      </c>
      <c r="B190" s="52" t="s">
        <v>471</v>
      </c>
      <c r="C190" s="4" t="s">
        <v>430</v>
      </c>
      <c r="D190" s="41">
        <v>30067</v>
      </c>
      <c r="E190" s="41">
        <v>99762</v>
      </c>
      <c r="F190" s="47" t="s">
        <v>459</v>
      </c>
      <c r="G190" s="41" t="s">
        <v>371</v>
      </c>
      <c r="H190" s="4" t="s">
        <v>221</v>
      </c>
      <c r="I190" s="4" t="s">
        <v>220</v>
      </c>
      <c r="J190" s="41">
        <v>86221</v>
      </c>
    </row>
    <row r="191" spans="1:10" ht="13.5" customHeight="1">
      <c r="A191" s="67">
        <f t="shared" si="2"/>
        <v>30129</v>
      </c>
      <c r="B191" s="52" t="s">
        <v>472</v>
      </c>
      <c r="C191" s="4" t="s">
        <v>43</v>
      </c>
      <c r="D191" s="41">
        <v>30129</v>
      </c>
      <c r="E191" s="41">
        <v>120197</v>
      </c>
      <c r="F191" s="47" t="s">
        <v>459</v>
      </c>
      <c r="G191" s="41" t="s">
        <v>371</v>
      </c>
      <c r="H191" s="4" t="s">
        <v>172</v>
      </c>
      <c r="I191" s="4" t="s">
        <v>167</v>
      </c>
      <c r="J191" s="41">
        <v>86157</v>
      </c>
    </row>
    <row r="192" spans="1:10" ht="13.5" customHeight="1">
      <c r="A192" s="67">
        <f t="shared" si="2"/>
        <v>14198</v>
      </c>
      <c r="B192" s="52" t="s">
        <v>473</v>
      </c>
      <c r="C192" s="4" t="s">
        <v>259</v>
      </c>
      <c r="D192" s="41">
        <v>14198</v>
      </c>
      <c r="E192" s="41">
        <v>26225</v>
      </c>
      <c r="F192" s="47" t="s">
        <v>459</v>
      </c>
      <c r="G192" s="41" t="s">
        <v>371</v>
      </c>
      <c r="H192" s="4" t="s">
        <v>380</v>
      </c>
      <c r="I192" s="4" t="s">
        <v>167</v>
      </c>
      <c r="J192" s="41">
        <v>86167</v>
      </c>
    </row>
    <row r="193" spans="1:10" ht="13.5" customHeight="1">
      <c r="A193" s="67">
        <f t="shared" si="2"/>
        <v>30172</v>
      </c>
      <c r="B193" s="52" t="s">
        <v>474</v>
      </c>
      <c r="C193" s="4" t="s">
        <v>475</v>
      </c>
      <c r="D193" s="41">
        <v>30172</v>
      </c>
      <c r="E193" s="41">
        <v>141951</v>
      </c>
      <c r="F193" s="47" t="s">
        <v>459</v>
      </c>
      <c r="G193" s="41" t="s">
        <v>371</v>
      </c>
      <c r="H193" s="4" t="s">
        <v>198</v>
      </c>
      <c r="I193" s="4" t="s">
        <v>193</v>
      </c>
      <c r="J193" s="41">
        <v>86306</v>
      </c>
    </row>
    <row r="194" spans="1:10" ht="13.5" customHeight="1">
      <c r="A194" s="67">
        <f t="shared" si="2"/>
        <v>14666</v>
      </c>
      <c r="B194" s="52" t="s">
        <v>476</v>
      </c>
      <c r="C194" s="4" t="s">
        <v>477</v>
      </c>
      <c r="D194" s="41">
        <v>14666</v>
      </c>
      <c r="E194" s="41">
        <v>26216</v>
      </c>
      <c r="F194" s="47" t="s">
        <v>459</v>
      </c>
      <c r="G194" s="41" t="s">
        <v>371</v>
      </c>
      <c r="H194" s="4" t="s">
        <v>221</v>
      </c>
      <c r="I194" s="4" t="s">
        <v>220</v>
      </c>
      <c r="J194" s="41">
        <v>86223</v>
      </c>
    </row>
    <row r="195" spans="1:10" ht="13.5" customHeight="1">
      <c r="A195" s="67">
        <f t="shared" si="2"/>
        <v>14315</v>
      </c>
      <c r="B195" s="52" t="s">
        <v>478</v>
      </c>
      <c r="C195" s="4" t="s">
        <v>278</v>
      </c>
      <c r="D195" s="41">
        <v>14315</v>
      </c>
      <c r="E195" s="41">
        <v>85839</v>
      </c>
      <c r="F195" s="47" t="s">
        <v>459</v>
      </c>
      <c r="G195" s="41" t="s">
        <v>371</v>
      </c>
      <c r="H195" s="4" t="s">
        <v>221</v>
      </c>
      <c r="I195" s="4" t="s">
        <v>220</v>
      </c>
      <c r="J195" s="41">
        <v>86226</v>
      </c>
    </row>
    <row r="196" spans="1:10" ht="13.5" customHeight="1">
      <c r="A196" s="67">
        <f aca="true" t="shared" si="3" ref="A196:A259">IF(D196&gt;0,D196,"")</f>
        <v>14311</v>
      </c>
      <c r="B196" s="52" t="s">
        <v>479</v>
      </c>
      <c r="C196" s="4" t="s">
        <v>277</v>
      </c>
      <c r="D196" s="41">
        <v>14311</v>
      </c>
      <c r="E196" s="41">
        <v>92023</v>
      </c>
      <c r="F196" s="47" t="s">
        <v>459</v>
      </c>
      <c r="G196" s="41" t="s">
        <v>371</v>
      </c>
      <c r="H196" s="4" t="s">
        <v>223</v>
      </c>
      <c r="I196" s="4" t="s">
        <v>220</v>
      </c>
      <c r="J196" s="41">
        <v>86265</v>
      </c>
    </row>
    <row r="197" spans="1:10" ht="13.5" customHeight="1">
      <c r="A197" s="67">
        <f t="shared" si="3"/>
        <v>30166</v>
      </c>
      <c r="B197" s="52" t="s">
        <v>480</v>
      </c>
      <c r="C197" s="4" t="s">
        <v>481</v>
      </c>
      <c r="D197" s="41">
        <v>30166</v>
      </c>
      <c r="E197" s="41">
        <v>136044</v>
      </c>
      <c r="F197" s="47" t="s">
        <v>459</v>
      </c>
      <c r="G197" s="41" t="s">
        <v>371</v>
      </c>
      <c r="H197" s="4" t="s">
        <v>223</v>
      </c>
      <c r="I197" s="4" t="s">
        <v>220</v>
      </c>
      <c r="J197" s="41">
        <v>86269</v>
      </c>
    </row>
    <row r="198" spans="1:10" ht="13.5" customHeight="1">
      <c r="A198" s="67">
        <f t="shared" si="3"/>
        <v>30203</v>
      </c>
      <c r="B198" s="52" t="s">
        <v>482</v>
      </c>
      <c r="C198" s="4" t="s">
        <v>483</v>
      </c>
      <c r="D198" s="41">
        <v>30203</v>
      </c>
      <c r="E198" s="41">
        <v>141990</v>
      </c>
      <c r="F198" s="47" t="s">
        <v>459</v>
      </c>
      <c r="G198" s="41" t="s">
        <v>371</v>
      </c>
      <c r="H198" s="4" t="s">
        <v>375</v>
      </c>
      <c r="I198" s="4" t="s">
        <v>202</v>
      </c>
      <c r="J198" s="41">
        <v>86388</v>
      </c>
    </row>
    <row r="199" spans="1:10" ht="13.5" customHeight="1">
      <c r="A199" s="67">
        <f t="shared" si="3"/>
        <v>26401</v>
      </c>
      <c r="B199" s="52" t="s">
        <v>484</v>
      </c>
      <c r="C199" s="4" t="s">
        <v>75</v>
      </c>
      <c r="D199" s="41">
        <v>26401</v>
      </c>
      <c r="E199" s="41">
        <v>49985</v>
      </c>
      <c r="F199" s="47" t="s">
        <v>459</v>
      </c>
      <c r="G199" s="41" t="s">
        <v>371</v>
      </c>
      <c r="H199" s="4" t="s">
        <v>223</v>
      </c>
      <c r="I199" s="4" t="s">
        <v>220</v>
      </c>
      <c r="J199" s="41">
        <v>86285</v>
      </c>
    </row>
    <row r="200" spans="1:10" ht="13.5" customHeight="1">
      <c r="A200" s="67">
        <f t="shared" si="3"/>
        <v>14046</v>
      </c>
      <c r="B200" s="52" t="s">
        <v>485</v>
      </c>
      <c r="C200" s="4" t="s">
        <v>434</v>
      </c>
      <c r="D200" s="41">
        <v>14046</v>
      </c>
      <c r="E200" s="41">
        <v>26372</v>
      </c>
      <c r="F200" s="47" t="s">
        <v>459</v>
      </c>
      <c r="G200" s="41" t="s">
        <v>371</v>
      </c>
      <c r="H200" s="4" t="s">
        <v>364</v>
      </c>
      <c r="I200" s="4" t="s">
        <v>226</v>
      </c>
      <c r="J200" s="41">
        <v>86327</v>
      </c>
    </row>
    <row r="201" spans="1:10" ht="13.5" customHeight="1">
      <c r="A201" s="67">
        <f t="shared" si="3"/>
        <v>14919</v>
      </c>
      <c r="B201" s="52" t="s">
        <v>486</v>
      </c>
      <c r="C201" s="4" t="s">
        <v>487</v>
      </c>
      <c r="D201" s="41">
        <v>14919</v>
      </c>
      <c r="E201" s="41">
        <v>136024</v>
      </c>
      <c r="F201" s="47" t="s">
        <v>459</v>
      </c>
      <c r="G201" s="41" t="s">
        <v>371</v>
      </c>
      <c r="H201" s="4" t="s">
        <v>380</v>
      </c>
      <c r="I201" s="4" t="s">
        <v>167</v>
      </c>
      <c r="J201" s="41">
        <v>86180</v>
      </c>
    </row>
    <row r="202" spans="1:10" ht="13.5" customHeight="1">
      <c r="A202" s="67">
        <f t="shared" si="3"/>
        <v>14570</v>
      </c>
      <c r="B202" s="52" t="s">
        <v>488</v>
      </c>
      <c r="C202" s="4" t="s">
        <v>467</v>
      </c>
      <c r="D202" s="41">
        <v>14570</v>
      </c>
      <c r="E202" s="41">
        <v>26819</v>
      </c>
      <c r="F202" s="47" t="s">
        <v>459</v>
      </c>
      <c r="G202" s="41" t="s">
        <v>371</v>
      </c>
      <c r="H202" s="4" t="s">
        <v>380</v>
      </c>
      <c r="I202" s="4" t="s">
        <v>167</v>
      </c>
      <c r="J202" s="41">
        <v>86174</v>
      </c>
    </row>
    <row r="203" spans="1:10" ht="13.5" customHeight="1">
      <c r="A203" s="67">
        <f t="shared" si="3"/>
        <v>30174</v>
      </c>
      <c r="B203" s="52" t="s">
        <v>93</v>
      </c>
      <c r="C203" s="4" t="s">
        <v>259</v>
      </c>
      <c r="D203" s="41">
        <v>30174</v>
      </c>
      <c r="E203" s="41">
        <v>141957</v>
      </c>
      <c r="F203" s="47" t="s">
        <v>459</v>
      </c>
      <c r="G203" s="41" t="s">
        <v>371</v>
      </c>
      <c r="H203" s="4" t="s">
        <v>373</v>
      </c>
      <c r="I203" s="4" t="s">
        <v>226</v>
      </c>
      <c r="J203" s="41">
        <v>86329</v>
      </c>
    </row>
    <row r="204" spans="1:10" ht="13.5" customHeight="1">
      <c r="A204" s="67">
        <f t="shared" si="3"/>
        <v>14236</v>
      </c>
      <c r="B204" s="52" t="s">
        <v>489</v>
      </c>
      <c r="C204" s="4" t="s">
        <v>477</v>
      </c>
      <c r="D204" s="41">
        <v>14236</v>
      </c>
      <c r="E204" s="41">
        <v>26008</v>
      </c>
      <c r="F204" s="47" t="s">
        <v>459</v>
      </c>
      <c r="G204" s="41" t="s">
        <v>371</v>
      </c>
      <c r="H204" s="4" t="s">
        <v>392</v>
      </c>
      <c r="I204" s="4" t="s">
        <v>226</v>
      </c>
      <c r="J204" s="41">
        <v>86059</v>
      </c>
    </row>
    <row r="205" spans="1:10" ht="13.5" customHeight="1">
      <c r="A205" s="67">
        <f t="shared" si="3"/>
        <v>14580</v>
      </c>
      <c r="B205" s="52" t="s">
        <v>490</v>
      </c>
      <c r="C205" s="4" t="s">
        <v>288</v>
      </c>
      <c r="D205" s="41">
        <v>14580</v>
      </c>
      <c r="E205" s="41">
        <v>26224</v>
      </c>
      <c r="F205" s="47" t="s">
        <v>459</v>
      </c>
      <c r="G205" s="41" t="s">
        <v>371</v>
      </c>
      <c r="H205" s="4" t="s">
        <v>380</v>
      </c>
      <c r="I205" s="4" t="s">
        <v>167</v>
      </c>
      <c r="J205" s="41">
        <v>86163</v>
      </c>
    </row>
    <row r="206" spans="1:10" ht="13.5" customHeight="1">
      <c r="A206" s="67">
        <f t="shared" si="3"/>
        <v>30079</v>
      </c>
      <c r="B206" s="52" t="s">
        <v>491</v>
      </c>
      <c r="C206" s="4" t="s">
        <v>492</v>
      </c>
      <c r="D206" s="41">
        <v>30079</v>
      </c>
      <c r="E206" s="41">
        <v>99783</v>
      </c>
      <c r="F206" s="47" t="s">
        <v>459</v>
      </c>
      <c r="G206" s="41" t="s">
        <v>371</v>
      </c>
      <c r="H206" s="4" t="s">
        <v>380</v>
      </c>
      <c r="I206" s="4" t="s">
        <v>167</v>
      </c>
      <c r="J206" s="41">
        <v>86177</v>
      </c>
    </row>
    <row r="207" spans="1:10" ht="13.5" customHeight="1">
      <c r="A207" s="67">
        <f t="shared" si="3"/>
        <v>30053</v>
      </c>
      <c r="B207" s="52" t="s">
        <v>493</v>
      </c>
      <c r="C207" s="4" t="s">
        <v>75</v>
      </c>
      <c r="D207" s="41">
        <v>30053</v>
      </c>
      <c r="E207" s="41">
        <v>99732</v>
      </c>
      <c r="F207" s="47" t="s">
        <v>459</v>
      </c>
      <c r="G207" s="41" t="s">
        <v>371</v>
      </c>
      <c r="H207" s="4" t="s">
        <v>184</v>
      </c>
      <c r="I207" s="4" t="s">
        <v>182</v>
      </c>
      <c r="J207" s="41">
        <v>86354</v>
      </c>
    </row>
    <row r="208" spans="1:10" ht="13.5" customHeight="1">
      <c r="A208" s="67">
        <f t="shared" si="3"/>
        <v>14878</v>
      </c>
      <c r="B208" s="52" t="s">
        <v>494</v>
      </c>
      <c r="C208" s="4" t="s">
        <v>48</v>
      </c>
      <c r="D208" s="41">
        <v>14878</v>
      </c>
      <c r="E208" s="41">
        <v>26191</v>
      </c>
      <c r="F208" s="47" t="s">
        <v>459</v>
      </c>
      <c r="G208" s="41" t="s">
        <v>371</v>
      </c>
      <c r="H208" s="4" t="s">
        <v>364</v>
      </c>
      <c r="I208" s="4" t="s">
        <v>226</v>
      </c>
      <c r="J208" s="41">
        <v>86317</v>
      </c>
    </row>
    <row r="209" spans="1:10" ht="13.5" customHeight="1">
      <c r="A209" s="67">
        <f t="shared" si="3"/>
        <v>30183</v>
      </c>
      <c r="B209" s="52" t="s">
        <v>495</v>
      </c>
      <c r="C209" s="4" t="s">
        <v>75</v>
      </c>
      <c r="D209" s="41">
        <v>30183</v>
      </c>
      <c r="E209" s="41">
        <v>141966</v>
      </c>
      <c r="F209" s="47" t="s">
        <v>459</v>
      </c>
      <c r="G209" s="41" t="s">
        <v>371</v>
      </c>
      <c r="H209" s="4" t="s">
        <v>172</v>
      </c>
      <c r="I209" s="4" t="s">
        <v>167</v>
      </c>
      <c r="J209" s="41">
        <v>86151</v>
      </c>
    </row>
    <row r="210" spans="1:10" ht="13.5" customHeight="1">
      <c r="A210" s="67">
        <f t="shared" si="3"/>
        <v>14483</v>
      </c>
      <c r="B210" s="54" t="s">
        <v>30</v>
      </c>
      <c r="C210" s="45" t="s">
        <v>263</v>
      </c>
      <c r="D210" s="56">
        <v>14483</v>
      </c>
      <c r="E210" s="58">
        <v>59564</v>
      </c>
      <c r="F210" s="58" t="s">
        <v>459</v>
      </c>
      <c r="G210" s="58" t="s">
        <v>371</v>
      </c>
      <c r="H210" s="46" t="s">
        <v>363</v>
      </c>
      <c r="I210" s="4" t="s">
        <v>226</v>
      </c>
      <c r="J210" s="41">
        <v>86243</v>
      </c>
    </row>
    <row r="211" spans="1:10" ht="13.5" customHeight="1">
      <c r="A211" s="67">
        <f t="shared" si="3"/>
        <v>14507</v>
      </c>
      <c r="B211" s="54" t="s">
        <v>496</v>
      </c>
      <c r="C211" s="45" t="s">
        <v>45</v>
      </c>
      <c r="D211" s="56">
        <v>14507</v>
      </c>
      <c r="E211" s="58">
        <v>26175</v>
      </c>
      <c r="F211" s="58" t="s">
        <v>459</v>
      </c>
      <c r="G211" s="58" t="s">
        <v>371</v>
      </c>
      <c r="H211" s="46" t="s">
        <v>364</v>
      </c>
      <c r="I211" s="4" t="s">
        <v>226</v>
      </c>
      <c r="J211" s="41">
        <v>86320</v>
      </c>
    </row>
    <row r="212" spans="1:10" ht="13.5" customHeight="1">
      <c r="A212" s="67">
        <f t="shared" si="3"/>
        <v>14711</v>
      </c>
      <c r="B212" s="54" t="s">
        <v>488</v>
      </c>
      <c r="C212" s="45" t="s">
        <v>497</v>
      </c>
      <c r="D212" s="56">
        <v>14711</v>
      </c>
      <c r="E212" s="58">
        <v>26820</v>
      </c>
      <c r="F212" s="58" t="s">
        <v>459</v>
      </c>
      <c r="G212" s="58" t="s">
        <v>371</v>
      </c>
      <c r="H212" s="46" t="s">
        <v>380</v>
      </c>
      <c r="I212" s="4" t="s">
        <v>167</v>
      </c>
      <c r="J212" s="41">
        <v>86175</v>
      </c>
    </row>
    <row r="213" spans="1:10" ht="13.5" customHeight="1">
      <c r="A213" s="67">
        <f t="shared" si="3"/>
        <v>14820</v>
      </c>
      <c r="B213" s="54" t="s">
        <v>498</v>
      </c>
      <c r="C213" s="45" t="s">
        <v>409</v>
      </c>
      <c r="D213" s="56">
        <v>14820</v>
      </c>
      <c r="E213" s="58">
        <v>14445</v>
      </c>
      <c r="F213" s="58" t="s">
        <v>459</v>
      </c>
      <c r="G213" s="58" t="s">
        <v>371</v>
      </c>
      <c r="H213" s="46" t="s">
        <v>194</v>
      </c>
      <c r="I213" s="4" t="s">
        <v>193</v>
      </c>
      <c r="J213" s="41">
        <v>86044</v>
      </c>
    </row>
    <row r="214" spans="1:10" ht="13.5" customHeight="1">
      <c r="A214" s="67">
        <f t="shared" si="3"/>
        <v>14637</v>
      </c>
      <c r="B214" s="54" t="s">
        <v>499</v>
      </c>
      <c r="C214" s="45" t="s">
        <v>409</v>
      </c>
      <c r="D214" s="56">
        <v>14637</v>
      </c>
      <c r="E214" s="58">
        <v>14477</v>
      </c>
      <c r="F214" s="58" t="s">
        <v>459</v>
      </c>
      <c r="G214" s="58" t="s">
        <v>371</v>
      </c>
      <c r="H214" s="46" t="s">
        <v>380</v>
      </c>
      <c r="I214" s="4" t="s">
        <v>167</v>
      </c>
      <c r="J214" s="41">
        <v>86400</v>
      </c>
    </row>
    <row r="215" spans="1:10" ht="13.5" customHeight="1">
      <c r="A215" s="67">
        <f t="shared" si="3"/>
        <v>14971</v>
      </c>
      <c r="B215" s="54" t="s">
        <v>500</v>
      </c>
      <c r="C215" s="45" t="s">
        <v>501</v>
      </c>
      <c r="D215" s="56">
        <v>14971</v>
      </c>
      <c r="E215" s="58">
        <v>59150</v>
      </c>
      <c r="F215" s="58" t="s">
        <v>459</v>
      </c>
      <c r="G215" s="58" t="s">
        <v>371</v>
      </c>
      <c r="H215" s="46" t="s">
        <v>364</v>
      </c>
      <c r="I215" s="4" t="s">
        <v>226</v>
      </c>
      <c r="J215" s="41">
        <v>86313</v>
      </c>
    </row>
    <row r="216" spans="1:10" ht="13.5" customHeight="1">
      <c r="A216" s="67">
        <f t="shared" si="3"/>
        <v>30154</v>
      </c>
      <c r="B216" s="54" t="s">
        <v>502</v>
      </c>
      <c r="C216" s="45" t="s">
        <v>257</v>
      </c>
      <c r="D216" s="56">
        <v>30154</v>
      </c>
      <c r="E216" s="58">
        <v>136026</v>
      </c>
      <c r="F216" s="58" t="s">
        <v>459</v>
      </c>
      <c r="G216" s="58" t="s">
        <v>371</v>
      </c>
      <c r="H216" s="46" t="s">
        <v>372</v>
      </c>
      <c r="I216" s="4" t="s">
        <v>226</v>
      </c>
      <c r="J216" s="41">
        <v>86080</v>
      </c>
    </row>
    <row r="217" spans="1:10" ht="13.5" customHeight="1">
      <c r="A217" s="67">
        <f t="shared" si="3"/>
        <v>14374</v>
      </c>
      <c r="B217" s="54" t="s">
        <v>503</v>
      </c>
      <c r="C217" s="45" t="s">
        <v>475</v>
      </c>
      <c r="D217" s="56">
        <v>14374</v>
      </c>
      <c r="E217" s="58">
        <v>91657</v>
      </c>
      <c r="F217" s="58" t="s">
        <v>459</v>
      </c>
      <c r="G217" s="58" t="s">
        <v>371</v>
      </c>
      <c r="H217" s="46" t="s">
        <v>196</v>
      </c>
      <c r="I217" s="4" t="s">
        <v>193</v>
      </c>
      <c r="J217" s="41">
        <v>86033</v>
      </c>
    </row>
    <row r="218" spans="1:10" ht="13.5" customHeight="1">
      <c r="A218" s="67">
        <f t="shared" si="3"/>
        <v>14498</v>
      </c>
      <c r="B218" s="54" t="s">
        <v>504</v>
      </c>
      <c r="C218" s="45" t="s">
        <v>505</v>
      </c>
      <c r="D218" s="56">
        <v>14498</v>
      </c>
      <c r="E218" s="58">
        <v>26816</v>
      </c>
      <c r="F218" s="58" t="s">
        <v>459</v>
      </c>
      <c r="G218" s="58" t="s">
        <v>371</v>
      </c>
      <c r="H218" s="46" t="s">
        <v>172</v>
      </c>
      <c r="I218" s="4" t="s">
        <v>167</v>
      </c>
      <c r="J218" s="41">
        <v>86156</v>
      </c>
    </row>
    <row r="219" spans="1:10" ht="13.5" customHeight="1">
      <c r="A219" s="67">
        <f t="shared" si="3"/>
        <v>14195</v>
      </c>
      <c r="B219" s="54" t="s">
        <v>506</v>
      </c>
      <c r="C219" s="45" t="s">
        <v>507</v>
      </c>
      <c r="D219" s="56">
        <v>14195</v>
      </c>
      <c r="E219" s="58">
        <v>120191</v>
      </c>
      <c r="F219" s="58" t="s">
        <v>459</v>
      </c>
      <c r="G219" s="58" t="s">
        <v>371</v>
      </c>
      <c r="H219" s="46" t="s">
        <v>380</v>
      </c>
      <c r="I219" s="4" t="s">
        <v>167</v>
      </c>
      <c r="J219" s="41">
        <v>86179</v>
      </c>
    </row>
    <row r="220" spans="1:10" ht="13.5" customHeight="1">
      <c r="A220" s="67">
        <f t="shared" si="3"/>
        <v>14811</v>
      </c>
      <c r="B220" s="54" t="s">
        <v>508</v>
      </c>
      <c r="C220" s="45" t="s">
        <v>75</v>
      </c>
      <c r="D220" s="56">
        <v>14811</v>
      </c>
      <c r="E220" s="58">
        <v>92139</v>
      </c>
      <c r="F220" s="58" t="s">
        <v>459</v>
      </c>
      <c r="G220" s="58" t="s">
        <v>371</v>
      </c>
      <c r="H220" s="46" t="s">
        <v>375</v>
      </c>
      <c r="I220" s="4" t="s">
        <v>202</v>
      </c>
      <c r="J220" s="41">
        <v>86382</v>
      </c>
    </row>
    <row r="221" spans="1:10" ht="13.5" customHeight="1">
      <c r="A221" s="67">
        <f t="shared" si="3"/>
        <v>14088</v>
      </c>
      <c r="B221" s="54" t="s">
        <v>82</v>
      </c>
      <c r="C221" s="45" t="s">
        <v>263</v>
      </c>
      <c r="D221" s="56">
        <v>14088</v>
      </c>
      <c r="E221" s="58">
        <v>85854</v>
      </c>
      <c r="F221" s="58" t="s">
        <v>459</v>
      </c>
      <c r="G221" s="58" t="s">
        <v>371</v>
      </c>
      <c r="H221" s="46" t="s">
        <v>221</v>
      </c>
      <c r="I221" s="4" t="s">
        <v>220</v>
      </c>
      <c r="J221" s="41">
        <v>86232</v>
      </c>
    </row>
    <row r="222" spans="1:10" ht="13.5" customHeight="1">
      <c r="A222" s="67">
        <f t="shared" si="3"/>
        <v>14530</v>
      </c>
      <c r="B222" s="54" t="s">
        <v>509</v>
      </c>
      <c r="C222" s="45" t="s">
        <v>19</v>
      </c>
      <c r="D222" s="56">
        <v>14530</v>
      </c>
      <c r="E222" s="58">
        <v>26102</v>
      </c>
      <c r="F222" s="58" t="s">
        <v>459</v>
      </c>
      <c r="G222" s="58" t="s">
        <v>371</v>
      </c>
      <c r="H222" s="46" t="s">
        <v>364</v>
      </c>
      <c r="I222" s="4" t="s">
        <v>226</v>
      </c>
      <c r="J222" s="41">
        <v>86307</v>
      </c>
    </row>
    <row r="223" spans="1:10" ht="13.5" customHeight="1">
      <c r="A223" s="67">
        <f t="shared" si="3"/>
        <v>14464</v>
      </c>
      <c r="B223" s="54" t="s">
        <v>510</v>
      </c>
      <c r="C223" s="45" t="s">
        <v>257</v>
      </c>
      <c r="D223" s="56">
        <v>14464</v>
      </c>
      <c r="E223" s="58">
        <v>26005</v>
      </c>
      <c r="F223" s="58" t="s">
        <v>459</v>
      </c>
      <c r="G223" s="58" t="s">
        <v>371</v>
      </c>
      <c r="H223" s="46" t="s">
        <v>392</v>
      </c>
      <c r="I223" s="4" t="s">
        <v>226</v>
      </c>
      <c r="J223" s="41">
        <v>86056</v>
      </c>
    </row>
    <row r="224" spans="1:10" ht="13.5" customHeight="1">
      <c r="A224" s="67">
        <f t="shared" si="3"/>
        <v>14727</v>
      </c>
      <c r="B224" s="54" t="s">
        <v>511</v>
      </c>
      <c r="C224" s="45" t="s">
        <v>512</v>
      </c>
      <c r="D224" s="56">
        <v>14727</v>
      </c>
      <c r="E224" s="58">
        <v>26306</v>
      </c>
      <c r="F224" s="58" t="s">
        <v>459</v>
      </c>
      <c r="G224" s="58" t="s">
        <v>371</v>
      </c>
      <c r="H224" s="46" t="s">
        <v>165</v>
      </c>
      <c r="I224" s="4" t="s">
        <v>165</v>
      </c>
      <c r="J224" s="41">
        <v>86336</v>
      </c>
    </row>
    <row r="225" spans="1:10" ht="13.5" customHeight="1">
      <c r="A225" s="67">
        <f t="shared" si="3"/>
        <v>14260</v>
      </c>
      <c r="B225" s="54" t="s">
        <v>84</v>
      </c>
      <c r="C225" s="45" t="s">
        <v>75</v>
      </c>
      <c r="D225" s="56">
        <v>14260</v>
      </c>
      <c r="E225" s="58">
        <v>91711</v>
      </c>
      <c r="F225" s="58" t="s">
        <v>459</v>
      </c>
      <c r="G225" s="58" t="s">
        <v>371</v>
      </c>
      <c r="H225" s="46" t="s">
        <v>184</v>
      </c>
      <c r="I225" s="4" t="s">
        <v>182</v>
      </c>
      <c r="J225" s="41">
        <v>86364</v>
      </c>
    </row>
    <row r="226" spans="1:10" ht="13.5" customHeight="1">
      <c r="A226" s="67">
        <f t="shared" si="3"/>
        <v>30180</v>
      </c>
      <c r="B226" s="54" t="s">
        <v>513</v>
      </c>
      <c r="C226" s="45" t="s">
        <v>48</v>
      </c>
      <c r="D226" s="56">
        <v>30180</v>
      </c>
      <c r="E226" s="58">
        <v>141962</v>
      </c>
      <c r="F226" s="58" t="s">
        <v>459</v>
      </c>
      <c r="G226" s="58" t="s">
        <v>371</v>
      </c>
      <c r="H226" s="46" t="s">
        <v>372</v>
      </c>
      <c r="I226" s="4" t="s">
        <v>226</v>
      </c>
      <c r="J226" s="41">
        <v>86068</v>
      </c>
    </row>
    <row r="227" spans="1:10" ht="13.5" customHeight="1">
      <c r="A227" s="67">
        <f t="shared" si="3"/>
        <v>30140</v>
      </c>
      <c r="B227" s="54" t="s">
        <v>514</v>
      </c>
      <c r="C227" s="45" t="s">
        <v>515</v>
      </c>
      <c r="D227" s="56">
        <v>30140</v>
      </c>
      <c r="E227" s="58">
        <v>136004</v>
      </c>
      <c r="F227" s="58" t="s">
        <v>459</v>
      </c>
      <c r="G227" s="58" t="s">
        <v>371</v>
      </c>
      <c r="H227" s="46" t="s">
        <v>323</v>
      </c>
      <c r="I227" s="4" t="s">
        <v>210</v>
      </c>
      <c r="J227" s="41">
        <v>86118</v>
      </c>
    </row>
    <row r="228" spans="1:10" ht="13.5" customHeight="1">
      <c r="A228" s="67">
        <f t="shared" si="3"/>
        <v>30158</v>
      </c>
      <c r="B228" s="54" t="s">
        <v>516</v>
      </c>
      <c r="C228" s="45" t="s">
        <v>512</v>
      </c>
      <c r="D228" s="56">
        <v>30158</v>
      </c>
      <c r="E228" s="58">
        <v>136043</v>
      </c>
      <c r="F228" s="58" t="s">
        <v>459</v>
      </c>
      <c r="G228" s="58" t="s">
        <v>371</v>
      </c>
      <c r="H228" s="46" t="s">
        <v>203</v>
      </c>
      <c r="I228" s="4" t="s">
        <v>202</v>
      </c>
      <c r="J228" s="41">
        <v>86375</v>
      </c>
    </row>
    <row r="229" spans="1:10" ht="13.5" customHeight="1">
      <c r="A229" s="67">
        <f t="shared" si="3"/>
        <v>30051</v>
      </c>
      <c r="B229" s="54" t="s">
        <v>517</v>
      </c>
      <c r="C229" s="45" t="s">
        <v>518</v>
      </c>
      <c r="D229" s="56">
        <v>30051</v>
      </c>
      <c r="E229" s="58">
        <v>91577</v>
      </c>
      <c r="F229" s="58" t="s">
        <v>459</v>
      </c>
      <c r="G229" s="58" t="s">
        <v>371</v>
      </c>
      <c r="H229" s="46" t="s">
        <v>165</v>
      </c>
      <c r="I229" s="4" t="s">
        <v>165</v>
      </c>
      <c r="J229" s="41">
        <v>86341</v>
      </c>
    </row>
    <row r="230" spans="1:10" ht="13.5" customHeight="1">
      <c r="A230" s="67">
        <f t="shared" si="3"/>
        <v>14752</v>
      </c>
      <c r="B230" s="54" t="s">
        <v>72</v>
      </c>
      <c r="C230" s="45" t="s">
        <v>512</v>
      </c>
      <c r="D230" s="56">
        <v>14752</v>
      </c>
      <c r="E230" s="58">
        <v>85632</v>
      </c>
      <c r="F230" s="58" t="s">
        <v>459</v>
      </c>
      <c r="G230" s="58" t="s">
        <v>371</v>
      </c>
      <c r="H230" s="46" t="s">
        <v>229</v>
      </c>
      <c r="I230" s="4" t="s">
        <v>226</v>
      </c>
      <c r="J230" s="41">
        <v>86015</v>
      </c>
    </row>
    <row r="231" spans="1:10" ht="13.5" customHeight="1">
      <c r="A231" s="67">
        <f t="shared" si="3"/>
        <v>14553</v>
      </c>
      <c r="B231" s="54" t="s">
        <v>519</v>
      </c>
      <c r="C231" s="45" t="s">
        <v>520</v>
      </c>
      <c r="D231" s="56">
        <v>14553</v>
      </c>
      <c r="E231" s="58">
        <v>25867</v>
      </c>
      <c r="F231" s="58" t="s">
        <v>459</v>
      </c>
      <c r="G231" s="58" t="s">
        <v>371</v>
      </c>
      <c r="H231" s="46" t="s">
        <v>170</v>
      </c>
      <c r="I231" s="4" t="s">
        <v>167</v>
      </c>
      <c r="J231" s="41">
        <v>86143</v>
      </c>
    </row>
    <row r="232" spans="1:10" ht="13.5" customHeight="1">
      <c r="A232" s="67">
        <f t="shared" si="3"/>
        <v>14952</v>
      </c>
      <c r="B232" s="54" t="s">
        <v>467</v>
      </c>
      <c r="C232" s="45" t="s">
        <v>521</v>
      </c>
      <c r="D232" s="56">
        <v>14952</v>
      </c>
      <c r="E232" s="58">
        <v>59165</v>
      </c>
      <c r="F232" s="58" t="s">
        <v>459</v>
      </c>
      <c r="G232" s="58" t="s">
        <v>371</v>
      </c>
      <c r="H232" s="46" t="s">
        <v>184</v>
      </c>
      <c r="I232" s="4" t="s">
        <v>182</v>
      </c>
      <c r="J232" s="41">
        <v>86351</v>
      </c>
    </row>
    <row r="233" spans="1:10" ht="13.5" customHeight="1">
      <c r="A233" s="67">
        <f t="shared" si="3"/>
        <v>30125</v>
      </c>
      <c r="B233" s="54" t="s">
        <v>522</v>
      </c>
      <c r="C233" s="45" t="s">
        <v>477</v>
      </c>
      <c r="D233" s="56">
        <v>30125</v>
      </c>
      <c r="E233" s="58">
        <v>120190</v>
      </c>
      <c r="F233" s="58" t="s">
        <v>459</v>
      </c>
      <c r="G233" s="58" t="s">
        <v>371</v>
      </c>
      <c r="H233" s="46" t="s">
        <v>372</v>
      </c>
      <c r="I233" s="4" t="s">
        <v>226</v>
      </c>
      <c r="J233" s="41">
        <v>86073</v>
      </c>
    </row>
    <row r="234" spans="1:10" ht="13.5" customHeight="1">
      <c r="A234" s="67">
        <f t="shared" si="3"/>
        <v>14745</v>
      </c>
      <c r="B234" s="54" t="s">
        <v>523</v>
      </c>
      <c r="C234" s="45" t="s">
        <v>512</v>
      </c>
      <c r="D234" s="56">
        <v>14745</v>
      </c>
      <c r="E234" s="58">
        <v>26311</v>
      </c>
      <c r="F234" s="58" t="s">
        <v>459</v>
      </c>
      <c r="G234" s="58" t="s">
        <v>371</v>
      </c>
      <c r="H234" s="46" t="s">
        <v>165</v>
      </c>
      <c r="I234" s="4" t="s">
        <v>165</v>
      </c>
      <c r="J234" s="41">
        <v>86338</v>
      </c>
    </row>
    <row r="235" spans="1:10" ht="13.5" customHeight="1">
      <c r="A235" s="67">
        <f t="shared" si="3"/>
        <v>30155</v>
      </c>
      <c r="B235" s="54" t="s">
        <v>524</v>
      </c>
      <c r="C235" s="45" t="s">
        <v>259</v>
      </c>
      <c r="D235" s="56">
        <v>30155</v>
      </c>
      <c r="E235" s="58">
        <v>136030</v>
      </c>
      <c r="F235" s="58" t="s">
        <v>459</v>
      </c>
      <c r="G235" s="58" t="s">
        <v>371</v>
      </c>
      <c r="H235" s="46" t="s">
        <v>172</v>
      </c>
      <c r="I235" s="4" t="s">
        <v>167</v>
      </c>
      <c r="J235" s="41">
        <v>86150</v>
      </c>
    </row>
    <row r="236" spans="1:10" ht="13.5" customHeight="1">
      <c r="A236" s="67">
        <f t="shared" si="3"/>
        <v>14986</v>
      </c>
      <c r="B236" s="54" t="s">
        <v>525</v>
      </c>
      <c r="C236" s="45" t="s">
        <v>257</v>
      </c>
      <c r="D236" s="56">
        <v>14986</v>
      </c>
      <c r="E236" s="58">
        <v>85627</v>
      </c>
      <c r="F236" s="58" t="s">
        <v>459</v>
      </c>
      <c r="G236" s="58" t="s">
        <v>371</v>
      </c>
      <c r="H236" s="46" t="s">
        <v>363</v>
      </c>
      <c r="I236" s="4" t="s">
        <v>226</v>
      </c>
      <c r="J236" s="41">
        <v>86244</v>
      </c>
    </row>
    <row r="237" spans="1:10" ht="13.5" customHeight="1">
      <c r="A237" s="67">
        <f t="shared" si="3"/>
        <v>14520</v>
      </c>
      <c r="B237" s="54" t="s">
        <v>526</v>
      </c>
      <c r="C237" s="45" t="s">
        <v>527</v>
      </c>
      <c r="D237" s="56">
        <v>14520</v>
      </c>
      <c r="E237" s="58">
        <v>26007</v>
      </c>
      <c r="F237" s="58" t="s">
        <v>459</v>
      </c>
      <c r="G237" s="58" t="s">
        <v>371</v>
      </c>
      <c r="H237" s="46" t="s">
        <v>392</v>
      </c>
      <c r="I237" s="4" t="s">
        <v>226</v>
      </c>
      <c r="J237" s="41">
        <v>86058</v>
      </c>
    </row>
    <row r="238" spans="1:10" ht="13.5" customHeight="1">
      <c r="A238" s="67">
        <f t="shared" si="3"/>
        <v>14549</v>
      </c>
      <c r="B238" s="54" t="s">
        <v>79</v>
      </c>
      <c r="C238" s="45" t="s">
        <v>75</v>
      </c>
      <c r="D238" s="56">
        <v>14549</v>
      </c>
      <c r="E238" s="58">
        <v>26319</v>
      </c>
      <c r="F238" s="58" t="s">
        <v>459</v>
      </c>
      <c r="G238" s="58" t="s">
        <v>371</v>
      </c>
      <c r="H238" s="46" t="s">
        <v>165</v>
      </c>
      <c r="I238" s="4" t="s">
        <v>165</v>
      </c>
      <c r="J238" s="41">
        <v>86343</v>
      </c>
    </row>
    <row r="239" spans="1:10" ht="13.5" customHeight="1">
      <c r="A239" s="67">
        <f t="shared" si="3"/>
        <v>14066</v>
      </c>
      <c r="B239" s="54" t="s">
        <v>93</v>
      </c>
      <c r="C239" s="45" t="s">
        <v>528</v>
      </c>
      <c r="D239" s="56">
        <v>14066</v>
      </c>
      <c r="E239" s="58">
        <v>85628</v>
      </c>
      <c r="F239" s="58" t="s">
        <v>459</v>
      </c>
      <c r="G239" s="58" t="s">
        <v>371</v>
      </c>
      <c r="H239" s="46" t="s">
        <v>363</v>
      </c>
      <c r="I239" s="4" t="s">
        <v>226</v>
      </c>
      <c r="J239" s="41">
        <v>86245</v>
      </c>
    </row>
    <row r="240" spans="1:10" ht="13.5" customHeight="1">
      <c r="A240" s="67">
        <f t="shared" si="3"/>
        <v>8019</v>
      </c>
      <c r="B240" s="54" t="s">
        <v>529</v>
      </c>
      <c r="C240" s="45" t="s">
        <v>530</v>
      </c>
      <c r="D240" s="56">
        <v>8019</v>
      </c>
      <c r="E240" s="58">
        <v>7853</v>
      </c>
      <c r="F240" s="58" t="s">
        <v>459</v>
      </c>
      <c r="G240" s="58" t="s">
        <v>371</v>
      </c>
      <c r="H240" s="46" t="s">
        <v>221</v>
      </c>
      <c r="I240" s="4" t="s">
        <v>220</v>
      </c>
      <c r="J240" s="41">
        <v>86214</v>
      </c>
    </row>
    <row r="241" spans="1:10" ht="13.5" customHeight="1">
      <c r="A241" s="67">
        <f t="shared" si="3"/>
        <v>13579</v>
      </c>
      <c r="B241" s="54" t="s">
        <v>531</v>
      </c>
      <c r="C241" s="45" t="s">
        <v>257</v>
      </c>
      <c r="D241" s="56">
        <v>13579</v>
      </c>
      <c r="E241" s="58">
        <v>36643</v>
      </c>
      <c r="F241" s="58" t="s">
        <v>459</v>
      </c>
      <c r="G241" s="58" t="s">
        <v>371</v>
      </c>
      <c r="H241" s="46" t="s">
        <v>237</v>
      </c>
      <c r="I241" s="4" t="s">
        <v>226</v>
      </c>
      <c r="J241" s="41">
        <v>86031</v>
      </c>
    </row>
    <row r="242" spans="1:10" ht="13.5" customHeight="1">
      <c r="A242" s="67">
        <f t="shared" si="3"/>
        <v>30006</v>
      </c>
      <c r="B242" s="54" t="s">
        <v>532</v>
      </c>
      <c r="C242" s="45" t="s">
        <v>533</v>
      </c>
      <c r="D242" s="56">
        <v>30006</v>
      </c>
      <c r="E242" s="58">
        <v>26058</v>
      </c>
      <c r="F242" s="58" t="s">
        <v>459</v>
      </c>
      <c r="G242" s="58" t="s">
        <v>371</v>
      </c>
      <c r="H242" s="46" t="s">
        <v>377</v>
      </c>
      <c r="I242" s="4" t="s">
        <v>167</v>
      </c>
      <c r="J242" s="41">
        <v>86134</v>
      </c>
    </row>
    <row r="243" spans="1:10" ht="13.5" customHeight="1">
      <c r="A243" s="67">
        <f t="shared" si="3"/>
        <v>14653</v>
      </c>
      <c r="B243" s="54" t="s">
        <v>534</v>
      </c>
      <c r="C243" s="45" t="s">
        <v>535</v>
      </c>
      <c r="D243" s="56">
        <v>14653</v>
      </c>
      <c r="E243" s="58">
        <v>120226</v>
      </c>
      <c r="F243" s="58" t="s">
        <v>459</v>
      </c>
      <c r="G243" s="58" t="s">
        <v>371</v>
      </c>
      <c r="H243" s="46" t="s">
        <v>223</v>
      </c>
      <c r="I243" s="4" t="s">
        <v>220</v>
      </c>
      <c r="J243" s="41">
        <v>86264</v>
      </c>
    </row>
    <row r="244" spans="1:10" ht="13.5" customHeight="1">
      <c r="A244" s="67">
        <f t="shared" si="3"/>
        <v>30090</v>
      </c>
      <c r="B244" s="54" t="s">
        <v>536</v>
      </c>
      <c r="C244" s="45" t="s">
        <v>537</v>
      </c>
      <c r="D244" s="56">
        <v>30090</v>
      </c>
      <c r="E244" s="58">
        <v>92037</v>
      </c>
      <c r="F244" s="58" t="s">
        <v>459</v>
      </c>
      <c r="G244" s="58" t="s">
        <v>371</v>
      </c>
      <c r="H244" s="46" t="s">
        <v>382</v>
      </c>
      <c r="I244" s="4" t="s">
        <v>167</v>
      </c>
      <c r="J244" s="41">
        <v>86121</v>
      </c>
    </row>
    <row r="245" spans="1:10" ht="13.5" customHeight="1">
      <c r="A245" s="67">
        <f t="shared" si="3"/>
        <v>14324</v>
      </c>
      <c r="B245" s="54" t="s">
        <v>538</v>
      </c>
      <c r="C245" s="45" t="s">
        <v>43</v>
      </c>
      <c r="D245" s="56">
        <v>14324</v>
      </c>
      <c r="E245" s="58">
        <v>85719</v>
      </c>
      <c r="F245" s="58" t="s">
        <v>459</v>
      </c>
      <c r="G245" s="58" t="s">
        <v>371</v>
      </c>
      <c r="H245" s="46" t="s">
        <v>184</v>
      </c>
      <c r="I245" s="4" t="s">
        <v>182</v>
      </c>
      <c r="J245" s="41">
        <v>86371</v>
      </c>
    </row>
    <row r="246" spans="1:10" ht="13.5" customHeight="1">
      <c r="A246" s="67">
        <f t="shared" si="3"/>
        <v>14571</v>
      </c>
      <c r="B246" s="54" t="s">
        <v>539</v>
      </c>
      <c r="C246" s="45" t="s">
        <v>467</v>
      </c>
      <c r="D246" s="56">
        <v>14571</v>
      </c>
      <c r="E246" s="58">
        <v>91626</v>
      </c>
      <c r="F246" s="58" t="s">
        <v>459</v>
      </c>
      <c r="G246" s="58" t="s">
        <v>371</v>
      </c>
      <c r="H246" s="46" t="s">
        <v>221</v>
      </c>
      <c r="I246" s="4" t="s">
        <v>220</v>
      </c>
      <c r="J246" s="41">
        <v>86235</v>
      </c>
    </row>
    <row r="247" spans="1:10" ht="13.5" customHeight="1">
      <c r="A247" s="67">
        <f t="shared" si="3"/>
        <v>14442</v>
      </c>
      <c r="B247" s="54" t="s">
        <v>422</v>
      </c>
      <c r="C247" s="45" t="s">
        <v>540</v>
      </c>
      <c r="D247" s="56">
        <v>14442</v>
      </c>
      <c r="E247" s="58">
        <v>59156</v>
      </c>
      <c r="F247" s="58" t="s">
        <v>459</v>
      </c>
      <c r="G247" s="58" t="s">
        <v>371</v>
      </c>
      <c r="H247" s="46" t="s">
        <v>386</v>
      </c>
      <c r="I247" s="4" t="s">
        <v>216</v>
      </c>
      <c r="J247" s="41">
        <v>86189</v>
      </c>
    </row>
    <row r="248" spans="1:10" ht="13.5" customHeight="1">
      <c r="A248" s="67">
        <f t="shared" si="3"/>
        <v>30068</v>
      </c>
      <c r="B248" s="54" t="s">
        <v>541</v>
      </c>
      <c r="C248" s="45" t="s">
        <v>542</v>
      </c>
      <c r="D248" s="56">
        <v>30068</v>
      </c>
      <c r="E248" s="58">
        <v>99764</v>
      </c>
      <c r="F248" s="58" t="s">
        <v>459</v>
      </c>
      <c r="G248" s="58" t="s">
        <v>371</v>
      </c>
      <c r="H248" s="46" t="s">
        <v>372</v>
      </c>
      <c r="I248" s="4" t="s">
        <v>226</v>
      </c>
      <c r="J248" s="41">
        <v>86081</v>
      </c>
    </row>
    <row r="249" spans="1:10" ht="13.5" customHeight="1">
      <c r="A249" s="67">
        <f t="shared" si="3"/>
        <v>14383</v>
      </c>
      <c r="B249" s="54" t="s">
        <v>543</v>
      </c>
      <c r="C249" s="45" t="s">
        <v>535</v>
      </c>
      <c r="D249" s="56">
        <v>14383</v>
      </c>
      <c r="E249" s="58">
        <v>26003</v>
      </c>
      <c r="F249" s="58" t="s">
        <v>459</v>
      </c>
      <c r="G249" s="58" t="s">
        <v>371</v>
      </c>
      <c r="H249" s="46" t="s">
        <v>392</v>
      </c>
      <c r="I249" s="4" t="s">
        <v>226</v>
      </c>
      <c r="J249" s="41">
        <v>86055</v>
      </c>
    </row>
    <row r="250" spans="1:10" ht="13.5" customHeight="1">
      <c r="A250" s="67">
        <f t="shared" si="3"/>
        <v>30066</v>
      </c>
      <c r="B250" s="54" t="s">
        <v>46</v>
      </c>
      <c r="C250" s="45" t="s">
        <v>75</v>
      </c>
      <c r="D250" s="56">
        <v>30066</v>
      </c>
      <c r="E250" s="58">
        <v>99757</v>
      </c>
      <c r="F250" s="58" t="s">
        <v>459</v>
      </c>
      <c r="G250" s="58" t="s">
        <v>371</v>
      </c>
      <c r="H250" s="46" t="s">
        <v>223</v>
      </c>
      <c r="I250" s="4" t="s">
        <v>220</v>
      </c>
      <c r="J250" s="41">
        <v>86276</v>
      </c>
    </row>
    <row r="251" spans="1:10" ht="13.5" customHeight="1">
      <c r="A251" s="67">
        <f t="shared" si="3"/>
        <v>30199</v>
      </c>
      <c r="B251" s="54" t="s">
        <v>544</v>
      </c>
      <c r="C251" s="45" t="s">
        <v>467</v>
      </c>
      <c r="D251" s="56">
        <v>30199</v>
      </c>
      <c r="E251" s="58">
        <v>141984</v>
      </c>
      <c r="F251" s="58" t="s">
        <v>459</v>
      </c>
      <c r="G251" s="58" t="s">
        <v>371</v>
      </c>
      <c r="H251" s="46" t="s">
        <v>323</v>
      </c>
      <c r="I251" s="4" t="s">
        <v>210</v>
      </c>
      <c r="J251" s="41">
        <v>86238</v>
      </c>
    </row>
    <row r="252" spans="1:10" ht="13.5" customHeight="1">
      <c r="A252" s="67">
        <f t="shared" si="3"/>
        <v>14744</v>
      </c>
      <c r="B252" s="54" t="s">
        <v>545</v>
      </c>
      <c r="C252" s="45" t="s">
        <v>546</v>
      </c>
      <c r="D252" s="56">
        <v>14744</v>
      </c>
      <c r="E252" s="58">
        <v>26310</v>
      </c>
      <c r="F252" s="58" t="s">
        <v>459</v>
      </c>
      <c r="G252" s="58" t="s">
        <v>371</v>
      </c>
      <c r="H252" s="46" t="s">
        <v>165</v>
      </c>
      <c r="I252" s="4" t="s">
        <v>165</v>
      </c>
      <c r="J252" s="41">
        <v>86339</v>
      </c>
    </row>
    <row r="253" spans="1:10" ht="13.5" customHeight="1">
      <c r="A253" s="67">
        <f t="shared" si="3"/>
        <v>14677</v>
      </c>
      <c r="B253" s="54" t="s">
        <v>352</v>
      </c>
      <c r="C253" s="45" t="s">
        <v>547</v>
      </c>
      <c r="D253" s="56">
        <v>14677</v>
      </c>
      <c r="E253" s="58">
        <v>59553</v>
      </c>
      <c r="F253" s="58" t="s">
        <v>459</v>
      </c>
      <c r="G253" s="58" t="s">
        <v>371</v>
      </c>
      <c r="H253" s="46" t="s">
        <v>374</v>
      </c>
      <c r="I253" s="4" t="s">
        <v>187</v>
      </c>
      <c r="J253" s="41">
        <v>86199</v>
      </c>
    </row>
    <row r="254" spans="1:10" ht="13.5" customHeight="1">
      <c r="A254" s="67">
        <f t="shared" si="3"/>
        <v>14938</v>
      </c>
      <c r="B254" s="54" t="s">
        <v>289</v>
      </c>
      <c r="C254" s="45" t="s">
        <v>548</v>
      </c>
      <c r="D254" s="56">
        <v>14938</v>
      </c>
      <c r="E254" s="58">
        <v>59572</v>
      </c>
      <c r="F254" s="58" t="s">
        <v>459</v>
      </c>
      <c r="G254" s="58" t="s">
        <v>371</v>
      </c>
      <c r="H254" s="46" t="s">
        <v>165</v>
      </c>
      <c r="I254" s="4" t="s">
        <v>165</v>
      </c>
      <c r="J254" s="41">
        <v>86337</v>
      </c>
    </row>
    <row r="255" spans="1:10" ht="13.5" customHeight="1">
      <c r="A255" s="67">
        <f t="shared" si="3"/>
        <v>14002</v>
      </c>
      <c r="B255" s="54" t="s">
        <v>427</v>
      </c>
      <c r="C255" s="45" t="s">
        <v>549</v>
      </c>
      <c r="D255" s="56">
        <v>14002</v>
      </c>
      <c r="E255" s="58">
        <v>67392</v>
      </c>
      <c r="F255" s="58" t="s">
        <v>459</v>
      </c>
      <c r="G255" s="58" t="s">
        <v>371</v>
      </c>
      <c r="H255" s="46" t="s">
        <v>237</v>
      </c>
      <c r="I255" s="4" t="s">
        <v>226</v>
      </c>
      <c r="J255" s="41">
        <v>86023</v>
      </c>
    </row>
    <row r="256" spans="1:10" ht="13.5" customHeight="1">
      <c r="A256" s="67">
        <f t="shared" si="3"/>
        <v>30085</v>
      </c>
      <c r="B256" s="54" t="s">
        <v>550</v>
      </c>
      <c r="C256" s="45" t="s">
        <v>5</v>
      </c>
      <c r="D256" s="56">
        <v>30085</v>
      </c>
      <c r="E256" s="58">
        <v>92025</v>
      </c>
      <c r="F256" s="58" t="s">
        <v>459</v>
      </c>
      <c r="G256" s="58" t="s">
        <v>371</v>
      </c>
      <c r="H256" s="46" t="s">
        <v>323</v>
      </c>
      <c r="I256" s="4" t="s">
        <v>210</v>
      </c>
      <c r="J256" s="41">
        <v>86117</v>
      </c>
    </row>
    <row r="257" spans="1:10" ht="13.5" customHeight="1">
      <c r="A257" s="67">
        <f t="shared" si="3"/>
        <v>14266</v>
      </c>
      <c r="B257" s="54" t="s">
        <v>551</v>
      </c>
      <c r="C257" s="45" t="s">
        <v>75</v>
      </c>
      <c r="D257" s="56">
        <v>14266</v>
      </c>
      <c r="E257" s="58">
        <v>903645</v>
      </c>
      <c r="F257" s="58" t="s">
        <v>459</v>
      </c>
      <c r="G257" s="58" t="s">
        <v>371</v>
      </c>
      <c r="H257" s="46" t="s">
        <v>392</v>
      </c>
      <c r="I257" s="4" t="s">
        <v>226</v>
      </c>
      <c r="J257" s="41">
        <v>86060</v>
      </c>
    </row>
    <row r="258" spans="1:10" ht="13.5" customHeight="1">
      <c r="A258" s="67">
        <f t="shared" si="3"/>
        <v>30014</v>
      </c>
      <c r="B258" s="54" t="s">
        <v>552</v>
      </c>
      <c r="C258" s="45" t="s">
        <v>553</v>
      </c>
      <c r="D258" s="56">
        <v>30014</v>
      </c>
      <c r="E258" s="58">
        <v>99598</v>
      </c>
      <c r="F258" s="58" t="s">
        <v>459</v>
      </c>
      <c r="G258" s="58" t="s">
        <v>371</v>
      </c>
      <c r="H258" s="46" t="s">
        <v>221</v>
      </c>
      <c r="I258" s="4" t="s">
        <v>220</v>
      </c>
      <c r="J258" s="41">
        <v>86225</v>
      </c>
    </row>
    <row r="259" spans="1:10" ht="13.5" customHeight="1">
      <c r="A259" s="67">
        <f t="shared" si="3"/>
        <v>14019</v>
      </c>
      <c r="B259" s="54" t="s">
        <v>554</v>
      </c>
      <c r="C259" s="45" t="s">
        <v>257</v>
      </c>
      <c r="D259" s="56">
        <v>14019</v>
      </c>
      <c r="E259" s="58">
        <v>120192</v>
      </c>
      <c r="F259" s="58" t="s">
        <v>459</v>
      </c>
      <c r="G259" s="58" t="s">
        <v>371</v>
      </c>
      <c r="H259" s="46" t="s">
        <v>380</v>
      </c>
      <c r="I259" s="4" t="s">
        <v>167</v>
      </c>
      <c r="J259" s="41">
        <v>86164</v>
      </c>
    </row>
    <row r="260" spans="1:10" ht="13.5" customHeight="1">
      <c r="A260" s="67">
        <f aca="true" t="shared" si="4" ref="A260:A323">IF(D260&gt;0,D260,"")</f>
        <v>30110</v>
      </c>
      <c r="B260" s="54" t="s">
        <v>555</v>
      </c>
      <c r="C260" s="45" t="s">
        <v>277</v>
      </c>
      <c r="D260" s="56">
        <v>30110</v>
      </c>
      <c r="E260" s="58">
        <v>120234</v>
      </c>
      <c r="F260" s="58" t="s">
        <v>459</v>
      </c>
      <c r="G260" s="58" t="s">
        <v>371</v>
      </c>
      <c r="H260" s="46" t="s">
        <v>377</v>
      </c>
      <c r="I260" s="4" t="s">
        <v>167</v>
      </c>
      <c r="J260" s="41">
        <v>86137</v>
      </c>
    </row>
    <row r="261" spans="1:10" ht="13.5" customHeight="1">
      <c r="A261" s="67">
        <f t="shared" si="4"/>
        <v>30162</v>
      </c>
      <c r="B261" s="54" t="s">
        <v>556</v>
      </c>
      <c r="C261" s="45" t="s">
        <v>557</v>
      </c>
      <c r="D261" s="56">
        <v>30162</v>
      </c>
      <c r="E261" s="58">
        <v>136039</v>
      </c>
      <c r="F261" s="58" t="s">
        <v>459</v>
      </c>
      <c r="G261" s="58" t="s">
        <v>371</v>
      </c>
      <c r="H261" s="46" t="s">
        <v>386</v>
      </c>
      <c r="I261" s="4" t="s">
        <v>216</v>
      </c>
      <c r="J261" s="41">
        <v>86187</v>
      </c>
    </row>
    <row r="262" spans="1:10" ht="13.5" customHeight="1">
      <c r="A262" s="67">
        <f t="shared" si="4"/>
        <v>14387</v>
      </c>
      <c r="B262" s="54" t="s">
        <v>558</v>
      </c>
      <c r="C262" s="45" t="s">
        <v>75</v>
      </c>
      <c r="D262" s="56">
        <v>14387</v>
      </c>
      <c r="E262" s="58">
        <v>85883</v>
      </c>
      <c r="F262" s="58" t="s">
        <v>459</v>
      </c>
      <c r="G262" s="58" t="s">
        <v>371</v>
      </c>
      <c r="H262" s="46" t="s">
        <v>380</v>
      </c>
      <c r="I262" s="4" t="s">
        <v>167</v>
      </c>
      <c r="J262" s="41">
        <v>86170</v>
      </c>
    </row>
    <row r="263" spans="1:10" ht="13.5" customHeight="1">
      <c r="A263" s="67">
        <f t="shared" si="4"/>
        <v>14528</v>
      </c>
      <c r="B263" s="54" t="s">
        <v>326</v>
      </c>
      <c r="C263" s="45" t="s">
        <v>512</v>
      </c>
      <c r="D263" s="56">
        <v>14528</v>
      </c>
      <c r="E263" s="58">
        <v>136011</v>
      </c>
      <c r="F263" s="58" t="s">
        <v>459</v>
      </c>
      <c r="G263" s="58" t="s">
        <v>371</v>
      </c>
      <c r="H263" s="46" t="s">
        <v>380</v>
      </c>
      <c r="I263" s="4" t="s">
        <v>167</v>
      </c>
      <c r="J263" s="41">
        <v>86172</v>
      </c>
    </row>
    <row r="264" spans="1:10" ht="13.5" customHeight="1">
      <c r="A264" s="67">
        <f t="shared" si="4"/>
        <v>14303</v>
      </c>
      <c r="B264" s="54" t="s">
        <v>559</v>
      </c>
      <c r="C264" s="45" t="s">
        <v>259</v>
      </c>
      <c r="D264" s="56">
        <v>14303</v>
      </c>
      <c r="E264" s="58">
        <v>26167</v>
      </c>
      <c r="F264" s="58" t="s">
        <v>459</v>
      </c>
      <c r="G264" s="58" t="s">
        <v>371</v>
      </c>
      <c r="H264" s="46" t="s">
        <v>223</v>
      </c>
      <c r="I264" s="4" t="s">
        <v>220</v>
      </c>
      <c r="J264" s="41">
        <v>86273</v>
      </c>
    </row>
    <row r="265" spans="1:10" ht="13.5" customHeight="1">
      <c r="A265" s="67">
        <f t="shared" si="4"/>
        <v>14423</v>
      </c>
      <c r="B265" s="54" t="s">
        <v>37</v>
      </c>
      <c r="C265" s="45" t="s">
        <v>475</v>
      </c>
      <c r="D265" s="56">
        <v>14423</v>
      </c>
      <c r="E265" s="58">
        <v>91640</v>
      </c>
      <c r="F265" s="58" t="s">
        <v>459</v>
      </c>
      <c r="G265" s="58" t="s">
        <v>371</v>
      </c>
      <c r="H265" s="46" t="s">
        <v>194</v>
      </c>
      <c r="I265" s="4" t="s">
        <v>193</v>
      </c>
      <c r="J265" s="41">
        <v>86040</v>
      </c>
    </row>
    <row r="266" spans="1:10" ht="13.5" customHeight="1">
      <c r="A266" s="67">
        <f t="shared" si="4"/>
        <v>30186</v>
      </c>
      <c r="B266" s="54" t="s">
        <v>560</v>
      </c>
      <c r="C266" s="45" t="s">
        <v>288</v>
      </c>
      <c r="D266" s="56">
        <v>30186</v>
      </c>
      <c r="E266" s="58">
        <v>141969</v>
      </c>
      <c r="F266" s="58" t="s">
        <v>459</v>
      </c>
      <c r="G266" s="58" t="s">
        <v>371</v>
      </c>
      <c r="H266" s="46" t="s">
        <v>323</v>
      </c>
      <c r="I266" s="4" t="s">
        <v>210</v>
      </c>
      <c r="J266" s="41">
        <v>86109</v>
      </c>
    </row>
    <row r="267" spans="1:10" ht="13.5" customHeight="1">
      <c r="A267" s="67">
        <f t="shared" si="4"/>
        <v>14682</v>
      </c>
      <c r="B267" s="54" t="s">
        <v>131</v>
      </c>
      <c r="C267" s="45" t="s">
        <v>512</v>
      </c>
      <c r="D267" s="56">
        <v>14682</v>
      </c>
      <c r="E267" s="58">
        <v>59162</v>
      </c>
      <c r="F267" s="58" t="s">
        <v>459</v>
      </c>
      <c r="G267" s="58" t="s">
        <v>371</v>
      </c>
      <c r="H267" s="46" t="s">
        <v>376</v>
      </c>
      <c r="I267" s="4" t="s">
        <v>187</v>
      </c>
      <c r="J267" s="41">
        <v>86053</v>
      </c>
    </row>
    <row r="268" spans="1:10" ht="13.5" customHeight="1">
      <c r="A268" s="67">
        <f t="shared" si="4"/>
        <v>14302</v>
      </c>
      <c r="B268" s="54" t="s">
        <v>12</v>
      </c>
      <c r="C268" s="45" t="s">
        <v>561</v>
      </c>
      <c r="D268" s="56">
        <v>14302</v>
      </c>
      <c r="E268" s="58">
        <v>26186</v>
      </c>
      <c r="F268" s="58" t="s">
        <v>459</v>
      </c>
      <c r="G268" s="58" t="s">
        <v>371</v>
      </c>
      <c r="H268" s="46" t="s">
        <v>221</v>
      </c>
      <c r="I268" s="4" t="s">
        <v>220</v>
      </c>
      <c r="J268" s="41">
        <v>86215</v>
      </c>
    </row>
    <row r="269" spans="1:10" ht="13.5" customHeight="1">
      <c r="A269" s="67">
        <f t="shared" si="4"/>
        <v>14875</v>
      </c>
      <c r="B269" s="54" t="s">
        <v>295</v>
      </c>
      <c r="C269" s="45" t="s">
        <v>507</v>
      </c>
      <c r="D269" s="56">
        <v>14875</v>
      </c>
      <c r="E269" s="58">
        <v>26159</v>
      </c>
      <c r="F269" s="58" t="s">
        <v>459</v>
      </c>
      <c r="G269" s="58" t="s">
        <v>371</v>
      </c>
      <c r="H269" s="46" t="s">
        <v>221</v>
      </c>
      <c r="I269" s="4" t="s">
        <v>220</v>
      </c>
      <c r="J269" s="41">
        <v>86217</v>
      </c>
    </row>
    <row r="270" spans="1:10" ht="13.5" customHeight="1">
      <c r="A270" s="67">
        <f t="shared" si="4"/>
        <v>30082</v>
      </c>
      <c r="B270" s="54" t="s">
        <v>562</v>
      </c>
      <c r="C270" s="45" t="s">
        <v>521</v>
      </c>
      <c r="D270" s="56">
        <v>30082</v>
      </c>
      <c r="E270" s="58">
        <v>99781</v>
      </c>
      <c r="F270" s="58" t="s">
        <v>459</v>
      </c>
      <c r="G270" s="58" t="s">
        <v>371</v>
      </c>
      <c r="H270" s="46" t="s">
        <v>375</v>
      </c>
      <c r="I270" s="4" t="s">
        <v>202</v>
      </c>
      <c r="J270" s="41">
        <v>86384</v>
      </c>
    </row>
    <row r="271" spans="1:10" ht="13.5" customHeight="1">
      <c r="A271" s="67">
        <f t="shared" si="4"/>
        <v>14147</v>
      </c>
      <c r="B271" s="54" t="s">
        <v>152</v>
      </c>
      <c r="C271" s="45" t="s">
        <v>563</v>
      </c>
      <c r="D271" s="56">
        <v>14147</v>
      </c>
      <c r="E271" s="58">
        <v>91628</v>
      </c>
      <c r="F271" s="58" t="s">
        <v>459</v>
      </c>
      <c r="G271" s="58" t="s">
        <v>371</v>
      </c>
      <c r="H271" s="46" t="s">
        <v>237</v>
      </c>
      <c r="I271" s="4" t="s">
        <v>226</v>
      </c>
      <c r="J271" s="41">
        <v>86029</v>
      </c>
    </row>
    <row r="272" spans="1:10" ht="13.5" customHeight="1">
      <c r="A272" s="67">
        <f t="shared" si="4"/>
        <v>30133</v>
      </c>
      <c r="B272" s="54" t="s">
        <v>564</v>
      </c>
      <c r="C272" s="45" t="s">
        <v>547</v>
      </c>
      <c r="D272" s="56">
        <v>30133</v>
      </c>
      <c r="E272" s="58">
        <v>134951</v>
      </c>
      <c r="F272" s="58" t="s">
        <v>459</v>
      </c>
      <c r="G272" s="58" t="s">
        <v>371</v>
      </c>
      <c r="H272" s="46" t="s">
        <v>323</v>
      </c>
      <c r="I272" s="4" t="s">
        <v>210</v>
      </c>
      <c r="J272" s="41">
        <v>86116</v>
      </c>
    </row>
    <row r="273" spans="1:10" ht="13.5" customHeight="1">
      <c r="A273" s="67">
        <f t="shared" si="4"/>
        <v>30123</v>
      </c>
      <c r="B273" s="54" t="s">
        <v>565</v>
      </c>
      <c r="C273" s="45" t="s">
        <v>43</v>
      </c>
      <c r="D273" s="56">
        <v>30123</v>
      </c>
      <c r="E273" s="58">
        <v>120188</v>
      </c>
      <c r="F273" s="58" t="s">
        <v>459</v>
      </c>
      <c r="G273" s="58" t="s">
        <v>371</v>
      </c>
      <c r="H273" s="46" t="s">
        <v>375</v>
      </c>
      <c r="I273" s="4" t="s">
        <v>202</v>
      </c>
      <c r="J273" s="41">
        <v>86383</v>
      </c>
    </row>
    <row r="274" spans="1:10" ht="13.5" customHeight="1">
      <c r="A274" s="67">
        <f t="shared" si="4"/>
        <v>30024</v>
      </c>
      <c r="B274" s="54" t="s">
        <v>566</v>
      </c>
      <c r="C274" s="45" t="s">
        <v>259</v>
      </c>
      <c r="D274" s="56">
        <v>30024</v>
      </c>
      <c r="E274" s="58">
        <v>99538</v>
      </c>
      <c r="F274" s="58" t="s">
        <v>459</v>
      </c>
      <c r="G274" s="58" t="s">
        <v>371</v>
      </c>
      <c r="H274" s="46" t="s">
        <v>184</v>
      </c>
      <c r="I274" s="4" t="s">
        <v>182</v>
      </c>
      <c r="J274" s="41">
        <v>86369</v>
      </c>
    </row>
    <row r="275" spans="1:10" ht="13.5" customHeight="1">
      <c r="A275" s="67">
        <f t="shared" si="4"/>
        <v>14248</v>
      </c>
      <c r="B275" s="54" t="s">
        <v>440</v>
      </c>
      <c r="C275" s="45" t="s">
        <v>567</v>
      </c>
      <c r="D275" s="56">
        <v>14248</v>
      </c>
      <c r="E275" s="58">
        <v>26293</v>
      </c>
      <c r="F275" s="58" t="s">
        <v>459</v>
      </c>
      <c r="G275" s="58" t="s">
        <v>371</v>
      </c>
      <c r="H275" s="46" t="s">
        <v>386</v>
      </c>
      <c r="I275" s="4" t="s">
        <v>216</v>
      </c>
      <c r="J275" s="41">
        <v>86195</v>
      </c>
    </row>
    <row r="276" spans="1:10" ht="13.5" customHeight="1">
      <c r="A276" s="67">
        <f t="shared" si="4"/>
        <v>14517</v>
      </c>
      <c r="B276" s="54" t="s">
        <v>72</v>
      </c>
      <c r="C276" s="45" t="s">
        <v>568</v>
      </c>
      <c r="D276" s="56">
        <v>14517</v>
      </c>
      <c r="E276" s="58">
        <v>85631</v>
      </c>
      <c r="F276" s="58" t="s">
        <v>459</v>
      </c>
      <c r="G276" s="58" t="s">
        <v>371</v>
      </c>
      <c r="H276" s="46" t="s">
        <v>229</v>
      </c>
      <c r="I276" s="4" t="s">
        <v>226</v>
      </c>
      <c r="J276" s="41">
        <v>86012</v>
      </c>
    </row>
    <row r="277" spans="1:10" ht="13.5" customHeight="1">
      <c r="A277" s="67">
        <f t="shared" si="4"/>
        <v>14126</v>
      </c>
      <c r="B277" s="54" t="s">
        <v>89</v>
      </c>
      <c r="C277" s="45" t="s">
        <v>549</v>
      </c>
      <c r="D277" s="56">
        <v>14126</v>
      </c>
      <c r="E277" s="58">
        <v>26872</v>
      </c>
      <c r="F277" s="58" t="s">
        <v>459</v>
      </c>
      <c r="G277" s="58" t="s">
        <v>371</v>
      </c>
      <c r="H277" s="46" t="s">
        <v>170</v>
      </c>
      <c r="I277" s="4" t="s">
        <v>167</v>
      </c>
      <c r="J277" s="41">
        <v>86146</v>
      </c>
    </row>
    <row r="278" spans="1:10" ht="13.5" customHeight="1">
      <c r="A278" s="67">
        <f t="shared" si="4"/>
        <v>14373</v>
      </c>
      <c r="B278" s="54" t="s">
        <v>569</v>
      </c>
      <c r="C278" s="45" t="s">
        <v>512</v>
      </c>
      <c r="D278" s="56">
        <v>14373</v>
      </c>
      <c r="E278" s="58">
        <v>26327</v>
      </c>
      <c r="F278" s="58" t="s">
        <v>459</v>
      </c>
      <c r="G278" s="58" t="s">
        <v>371</v>
      </c>
      <c r="H278" s="46" t="s">
        <v>380</v>
      </c>
      <c r="I278" s="4" t="s">
        <v>167</v>
      </c>
      <c r="J278" s="41">
        <v>86166</v>
      </c>
    </row>
    <row r="279" spans="1:10" ht="13.5" customHeight="1">
      <c r="A279" s="67">
        <f t="shared" si="4"/>
        <v>30204</v>
      </c>
      <c r="B279" s="54" t="s">
        <v>570</v>
      </c>
      <c r="C279" s="45" t="s">
        <v>462</v>
      </c>
      <c r="D279" s="56">
        <v>30204</v>
      </c>
      <c r="E279" s="58">
        <v>141992</v>
      </c>
      <c r="F279" s="58" t="s">
        <v>459</v>
      </c>
      <c r="G279" s="58" t="s">
        <v>371</v>
      </c>
      <c r="H279" s="46" t="s">
        <v>363</v>
      </c>
      <c r="I279" s="4" t="s">
        <v>226</v>
      </c>
      <c r="J279" s="41">
        <v>86389</v>
      </c>
    </row>
    <row r="280" spans="1:10" ht="13.5" customHeight="1">
      <c r="A280" s="67">
        <f t="shared" si="4"/>
        <v>30113</v>
      </c>
      <c r="B280" s="54" t="s">
        <v>571</v>
      </c>
      <c r="C280" s="45" t="s">
        <v>572</v>
      </c>
      <c r="D280" s="56">
        <v>30113</v>
      </c>
      <c r="E280" s="58">
        <v>120249</v>
      </c>
      <c r="F280" s="58" t="s">
        <v>459</v>
      </c>
      <c r="G280" s="58" t="s">
        <v>371</v>
      </c>
      <c r="H280" s="46" t="s">
        <v>184</v>
      </c>
      <c r="I280" s="4" t="s">
        <v>182</v>
      </c>
      <c r="J280" s="41">
        <v>86346</v>
      </c>
    </row>
    <row r="281" spans="1:10" ht="13.5" customHeight="1">
      <c r="A281" s="67">
        <f t="shared" si="4"/>
        <v>30065</v>
      </c>
      <c r="B281" s="54" t="s">
        <v>573</v>
      </c>
      <c r="C281" s="45" t="s">
        <v>574</v>
      </c>
      <c r="D281" s="56">
        <v>30065</v>
      </c>
      <c r="E281" s="58">
        <v>99760</v>
      </c>
      <c r="F281" s="58" t="s">
        <v>459</v>
      </c>
      <c r="G281" s="58" t="s">
        <v>371</v>
      </c>
      <c r="H281" s="46" t="s">
        <v>323</v>
      </c>
      <c r="I281" s="4" t="s">
        <v>210</v>
      </c>
      <c r="J281" s="41">
        <v>86111</v>
      </c>
    </row>
    <row r="282" spans="1:10" ht="13.5" customHeight="1">
      <c r="A282" s="67">
        <f t="shared" si="4"/>
        <v>30190</v>
      </c>
      <c r="B282" s="54" t="s">
        <v>560</v>
      </c>
      <c r="C282" s="45" t="s">
        <v>527</v>
      </c>
      <c r="D282" s="56">
        <v>30190</v>
      </c>
      <c r="E282" s="58">
        <v>141970</v>
      </c>
      <c r="F282" s="58" t="s">
        <v>459</v>
      </c>
      <c r="G282" s="58" t="s">
        <v>371</v>
      </c>
      <c r="H282" s="46" t="s">
        <v>323</v>
      </c>
      <c r="I282" s="4" t="s">
        <v>210</v>
      </c>
      <c r="J282" s="41">
        <v>86110</v>
      </c>
    </row>
    <row r="283" spans="1:10" ht="13.5" customHeight="1">
      <c r="A283" s="67">
        <f t="shared" si="4"/>
        <v>14911</v>
      </c>
      <c r="B283" s="54" t="s">
        <v>541</v>
      </c>
      <c r="C283" s="45" t="s">
        <v>575</v>
      </c>
      <c r="D283" s="56">
        <v>14911</v>
      </c>
      <c r="E283" s="58">
        <v>12510</v>
      </c>
      <c r="F283" s="58" t="s">
        <v>459</v>
      </c>
      <c r="G283" s="58" t="s">
        <v>371</v>
      </c>
      <c r="H283" s="46" t="s">
        <v>386</v>
      </c>
      <c r="I283" s="4" t="s">
        <v>216</v>
      </c>
      <c r="J283" s="41">
        <v>86196</v>
      </c>
    </row>
    <row r="284" spans="1:10" ht="13.5" customHeight="1">
      <c r="A284" s="67">
        <f t="shared" si="4"/>
        <v>14969</v>
      </c>
      <c r="B284" s="54" t="s">
        <v>576</v>
      </c>
      <c r="C284" s="45" t="s">
        <v>257</v>
      </c>
      <c r="D284" s="56">
        <v>14969</v>
      </c>
      <c r="E284" s="58">
        <v>59132</v>
      </c>
      <c r="F284" s="58" t="s">
        <v>459</v>
      </c>
      <c r="G284" s="58" t="s">
        <v>371</v>
      </c>
      <c r="H284" s="46" t="s">
        <v>172</v>
      </c>
      <c r="I284" s="4" t="s">
        <v>167</v>
      </c>
      <c r="J284" s="41">
        <v>86161</v>
      </c>
    </row>
    <row r="285" spans="1:10" ht="13.5" customHeight="1">
      <c r="A285" s="67">
        <f t="shared" si="4"/>
        <v>30086</v>
      </c>
      <c r="B285" s="54" t="s">
        <v>577</v>
      </c>
      <c r="C285" s="45" t="s">
        <v>512</v>
      </c>
      <c r="D285" s="56">
        <v>30086</v>
      </c>
      <c r="E285" s="58">
        <v>92029</v>
      </c>
      <c r="F285" s="58" t="s">
        <v>459</v>
      </c>
      <c r="G285" s="58" t="s">
        <v>371</v>
      </c>
      <c r="H285" s="46" t="s">
        <v>198</v>
      </c>
      <c r="I285" s="4" t="s">
        <v>193</v>
      </c>
      <c r="J285" s="41">
        <v>86298</v>
      </c>
    </row>
    <row r="286" spans="1:10" ht="13.5" customHeight="1">
      <c r="A286" s="67">
        <f t="shared" si="4"/>
        <v>14966</v>
      </c>
      <c r="B286" s="54" t="s">
        <v>578</v>
      </c>
      <c r="C286" s="45" t="s">
        <v>579</v>
      </c>
      <c r="D286" s="56">
        <v>14966</v>
      </c>
      <c r="E286" s="58">
        <v>59177</v>
      </c>
      <c r="F286" s="58" t="s">
        <v>459</v>
      </c>
      <c r="G286" s="58" t="s">
        <v>371</v>
      </c>
      <c r="H286" s="46" t="s">
        <v>380</v>
      </c>
      <c r="I286" s="4" t="s">
        <v>167</v>
      </c>
      <c r="J286" s="41">
        <v>86173</v>
      </c>
    </row>
    <row r="287" spans="1:10" ht="13.5" customHeight="1">
      <c r="A287" s="67">
        <f t="shared" si="4"/>
        <v>30168</v>
      </c>
      <c r="B287" s="54" t="s">
        <v>580</v>
      </c>
      <c r="C287" s="45" t="s">
        <v>549</v>
      </c>
      <c r="D287" s="56">
        <v>30168</v>
      </c>
      <c r="E287" s="58">
        <v>136046</v>
      </c>
      <c r="F287" s="58" t="s">
        <v>459</v>
      </c>
      <c r="G287" s="58" t="s">
        <v>371</v>
      </c>
      <c r="H287" s="46" t="s">
        <v>372</v>
      </c>
      <c r="I287" s="4" t="s">
        <v>226</v>
      </c>
      <c r="J287" s="41">
        <v>86069</v>
      </c>
    </row>
    <row r="288" spans="1:10" ht="13.5" customHeight="1">
      <c r="A288" s="67">
        <f t="shared" si="4"/>
        <v>14975</v>
      </c>
      <c r="B288" s="54" t="s">
        <v>581</v>
      </c>
      <c r="C288" s="45" t="s">
        <v>467</v>
      </c>
      <c r="D288" s="56">
        <v>14975</v>
      </c>
      <c r="E288" s="58">
        <v>85843</v>
      </c>
      <c r="F288" s="58" t="s">
        <v>459</v>
      </c>
      <c r="G288" s="58" t="s">
        <v>371</v>
      </c>
      <c r="H288" s="46" t="s">
        <v>223</v>
      </c>
      <c r="I288" s="4" t="s">
        <v>220</v>
      </c>
      <c r="J288" s="41">
        <v>86272</v>
      </c>
    </row>
    <row r="289" spans="1:10" ht="13.5" customHeight="1">
      <c r="A289" s="67">
        <f t="shared" si="4"/>
        <v>30031</v>
      </c>
      <c r="B289" s="54" t="s">
        <v>566</v>
      </c>
      <c r="C289" s="45" t="s">
        <v>67</v>
      </c>
      <c r="D289" s="56">
        <v>30031</v>
      </c>
      <c r="E289" s="58">
        <v>99537</v>
      </c>
      <c r="F289" s="58" t="s">
        <v>459</v>
      </c>
      <c r="G289" s="58" t="s">
        <v>371</v>
      </c>
      <c r="H289" s="46" t="s">
        <v>184</v>
      </c>
      <c r="I289" s="4" t="s">
        <v>182</v>
      </c>
      <c r="J289" s="41">
        <v>86370</v>
      </c>
    </row>
    <row r="290" spans="1:10" ht="13.5" customHeight="1">
      <c r="A290" s="67">
        <f t="shared" si="4"/>
        <v>30016</v>
      </c>
      <c r="B290" s="54" t="s">
        <v>582</v>
      </c>
      <c r="C290" s="45" t="s">
        <v>43</v>
      </c>
      <c r="D290" s="56">
        <v>30016</v>
      </c>
      <c r="E290" s="58">
        <v>85994</v>
      </c>
      <c r="F290" s="58" t="s">
        <v>459</v>
      </c>
      <c r="G290" s="58" t="s">
        <v>371</v>
      </c>
      <c r="H290" s="46" t="s">
        <v>194</v>
      </c>
      <c r="I290" s="4" t="s">
        <v>193</v>
      </c>
      <c r="J290" s="41">
        <v>86043</v>
      </c>
    </row>
    <row r="291" spans="1:10" ht="13.5" customHeight="1">
      <c r="A291" s="67">
        <f t="shared" si="4"/>
        <v>14828</v>
      </c>
      <c r="B291" s="54" t="s">
        <v>583</v>
      </c>
      <c r="C291" s="45" t="s">
        <v>584</v>
      </c>
      <c r="D291" s="56">
        <v>14828</v>
      </c>
      <c r="E291" s="58">
        <v>14642</v>
      </c>
      <c r="F291" s="58" t="s">
        <v>459</v>
      </c>
      <c r="G291" s="58" t="s">
        <v>371</v>
      </c>
      <c r="H291" s="46" t="s">
        <v>374</v>
      </c>
      <c r="I291" s="4" t="s">
        <v>187</v>
      </c>
      <c r="J291" s="41">
        <v>86208</v>
      </c>
    </row>
    <row r="292" spans="1:10" ht="13.5" customHeight="1">
      <c r="A292" s="67">
        <f t="shared" si="4"/>
        <v>30084</v>
      </c>
      <c r="B292" s="54" t="s">
        <v>585</v>
      </c>
      <c r="C292" s="45" t="s">
        <v>549</v>
      </c>
      <c r="D292" s="56">
        <v>30084</v>
      </c>
      <c r="E292" s="58">
        <v>99788</v>
      </c>
      <c r="F292" s="58" t="s">
        <v>459</v>
      </c>
      <c r="G292" s="58" t="s">
        <v>371</v>
      </c>
      <c r="H292" s="46" t="s">
        <v>386</v>
      </c>
      <c r="I292" s="4" t="s">
        <v>216</v>
      </c>
      <c r="J292" s="41">
        <v>86181</v>
      </c>
    </row>
    <row r="293" spans="1:10" ht="13.5" customHeight="1">
      <c r="A293" s="67">
        <f t="shared" si="4"/>
        <v>14256</v>
      </c>
      <c r="B293" s="54" t="s">
        <v>440</v>
      </c>
      <c r="C293" s="45" t="s">
        <v>586</v>
      </c>
      <c r="D293" s="56">
        <v>14256</v>
      </c>
      <c r="E293" s="58">
        <v>26294</v>
      </c>
      <c r="F293" s="58" t="s">
        <v>459</v>
      </c>
      <c r="G293" s="58" t="s">
        <v>371</v>
      </c>
      <c r="H293" s="46" t="s">
        <v>386</v>
      </c>
      <c r="I293" s="4" t="s">
        <v>216</v>
      </c>
      <c r="J293" s="41">
        <v>86184</v>
      </c>
    </row>
    <row r="294" spans="1:10" ht="13.5" customHeight="1">
      <c r="A294" s="67">
        <f t="shared" si="4"/>
        <v>14562</v>
      </c>
      <c r="B294" s="54" t="s">
        <v>350</v>
      </c>
      <c r="C294" s="45" t="s">
        <v>512</v>
      </c>
      <c r="D294" s="56">
        <v>14562</v>
      </c>
      <c r="E294" s="58">
        <v>91669</v>
      </c>
      <c r="F294" s="58" t="s">
        <v>459</v>
      </c>
      <c r="G294" s="58" t="s">
        <v>371</v>
      </c>
      <c r="H294" s="46" t="s">
        <v>223</v>
      </c>
      <c r="I294" s="4" t="s">
        <v>220</v>
      </c>
      <c r="J294" s="41">
        <v>86282</v>
      </c>
    </row>
    <row r="295" spans="1:10" ht="13.5" customHeight="1">
      <c r="A295" s="67">
        <f t="shared" si="4"/>
        <v>8777</v>
      </c>
      <c r="B295" s="54" t="s">
        <v>587</v>
      </c>
      <c r="C295" s="45" t="s">
        <v>588</v>
      </c>
      <c r="D295" s="56">
        <v>8777</v>
      </c>
      <c r="E295" s="58">
        <v>107013</v>
      </c>
      <c r="F295" s="58" t="s">
        <v>459</v>
      </c>
      <c r="G295" s="58" t="s">
        <v>371</v>
      </c>
      <c r="H295" s="46" t="s">
        <v>221</v>
      </c>
      <c r="I295" s="4" t="s">
        <v>220</v>
      </c>
      <c r="J295" s="41">
        <v>86237</v>
      </c>
    </row>
    <row r="296" spans="1:10" ht="12.75">
      <c r="A296" s="67">
        <f t="shared" si="4"/>
        <v>14937</v>
      </c>
      <c r="B296" s="54" t="s">
        <v>589</v>
      </c>
      <c r="C296" s="45" t="s">
        <v>561</v>
      </c>
      <c r="D296" s="56">
        <v>14937</v>
      </c>
      <c r="E296" s="58">
        <v>136013</v>
      </c>
      <c r="F296" s="58" t="s">
        <v>459</v>
      </c>
      <c r="G296" s="58" t="s">
        <v>371</v>
      </c>
      <c r="H296" s="46" t="s">
        <v>379</v>
      </c>
      <c r="I296" s="4" t="s">
        <v>210</v>
      </c>
      <c r="J296" s="41">
        <v>86108</v>
      </c>
    </row>
    <row r="297" spans="1:10" ht="12.75">
      <c r="A297" s="67">
        <f t="shared" si="4"/>
        <v>30188</v>
      </c>
      <c r="B297" s="54" t="s">
        <v>590</v>
      </c>
      <c r="C297" s="45" t="s">
        <v>507</v>
      </c>
      <c r="D297" s="56">
        <v>30188</v>
      </c>
      <c r="E297" s="58">
        <v>141973</v>
      </c>
      <c r="F297" s="58" t="s">
        <v>459</v>
      </c>
      <c r="G297" s="58" t="s">
        <v>371</v>
      </c>
      <c r="H297" s="46" t="s">
        <v>372</v>
      </c>
      <c r="I297" s="4" t="s">
        <v>226</v>
      </c>
      <c r="J297" s="41">
        <v>86072</v>
      </c>
    </row>
    <row r="298" spans="1:10" ht="12.75">
      <c r="A298" s="67">
        <f t="shared" si="4"/>
        <v>30185</v>
      </c>
      <c r="B298" s="54" t="s">
        <v>147</v>
      </c>
      <c r="C298" s="45" t="s">
        <v>591</v>
      </c>
      <c r="D298" s="56">
        <v>30185</v>
      </c>
      <c r="E298" s="58">
        <v>141968</v>
      </c>
      <c r="F298" s="58" t="s">
        <v>459</v>
      </c>
      <c r="G298" s="58" t="s">
        <v>371</v>
      </c>
      <c r="H298" s="46" t="s">
        <v>198</v>
      </c>
      <c r="I298" s="4" t="s">
        <v>193</v>
      </c>
      <c r="J298" s="41">
        <v>86304</v>
      </c>
    </row>
    <row r="299" spans="1:10" ht="12.75">
      <c r="A299" s="67">
        <f t="shared" si="4"/>
        <v>14905</v>
      </c>
      <c r="B299" s="54" t="s">
        <v>471</v>
      </c>
      <c r="C299" s="45" t="s">
        <v>530</v>
      </c>
      <c r="D299" s="56">
        <v>14905</v>
      </c>
      <c r="E299" s="58">
        <v>26326</v>
      </c>
      <c r="F299" s="58" t="s">
        <v>459</v>
      </c>
      <c r="G299" s="58" t="s">
        <v>371</v>
      </c>
      <c r="H299" s="46" t="s">
        <v>221</v>
      </c>
      <c r="I299" s="4" t="s">
        <v>220</v>
      </c>
      <c r="J299" s="41">
        <v>86219</v>
      </c>
    </row>
    <row r="300" spans="1:10" ht="12.75">
      <c r="A300" s="67">
        <f t="shared" si="4"/>
        <v>14993</v>
      </c>
      <c r="B300" s="54" t="s">
        <v>592</v>
      </c>
      <c r="C300" s="45" t="s">
        <v>36</v>
      </c>
      <c r="D300" s="56">
        <v>14993</v>
      </c>
      <c r="E300" s="58">
        <v>91667</v>
      </c>
      <c r="F300" s="58" t="s">
        <v>459</v>
      </c>
      <c r="G300" s="58" t="s">
        <v>371</v>
      </c>
      <c r="H300" s="46" t="s">
        <v>221</v>
      </c>
      <c r="I300" s="4" t="s">
        <v>220</v>
      </c>
      <c r="J300" s="41">
        <v>86234</v>
      </c>
    </row>
    <row r="301" spans="1:10" ht="12.75">
      <c r="A301" s="67">
        <f t="shared" si="4"/>
        <v>30093</v>
      </c>
      <c r="B301" s="54" t="s">
        <v>593</v>
      </c>
      <c r="C301" s="45" t="s">
        <v>36</v>
      </c>
      <c r="D301" s="56">
        <v>30093</v>
      </c>
      <c r="E301" s="58">
        <v>92027</v>
      </c>
      <c r="F301" s="58" t="s">
        <v>459</v>
      </c>
      <c r="G301" s="58" t="s">
        <v>371</v>
      </c>
      <c r="H301" s="46" t="s">
        <v>323</v>
      </c>
      <c r="I301" s="4" t="s">
        <v>210</v>
      </c>
      <c r="J301" s="41">
        <v>86115</v>
      </c>
    </row>
    <row r="302" spans="1:10" ht="12.75">
      <c r="A302" s="67">
        <f t="shared" si="4"/>
        <v>14706</v>
      </c>
      <c r="B302" s="54" t="s">
        <v>594</v>
      </c>
      <c r="C302" s="45" t="s">
        <v>264</v>
      </c>
      <c r="D302" s="56">
        <v>14706</v>
      </c>
      <c r="E302" s="58">
        <v>120221</v>
      </c>
      <c r="F302" s="58" t="s">
        <v>459</v>
      </c>
      <c r="G302" s="58" t="s">
        <v>371</v>
      </c>
      <c r="H302" s="46" t="s">
        <v>380</v>
      </c>
      <c r="I302" s="4" t="s">
        <v>167</v>
      </c>
      <c r="J302" s="41">
        <v>86165</v>
      </c>
    </row>
    <row r="303" spans="1:10" ht="12.75">
      <c r="A303" s="67">
        <f t="shared" si="4"/>
        <v>30171</v>
      </c>
      <c r="B303" s="54" t="s">
        <v>595</v>
      </c>
      <c r="C303" s="45" t="s">
        <v>36</v>
      </c>
      <c r="D303" s="56">
        <v>30171</v>
      </c>
      <c r="E303" s="58">
        <v>136045</v>
      </c>
      <c r="F303" s="58" t="s">
        <v>596</v>
      </c>
      <c r="G303" s="58" t="s">
        <v>371</v>
      </c>
      <c r="H303" s="46" t="s">
        <v>372</v>
      </c>
      <c r="I303" s="4" t="s">
        <v>226</v>
      </c>
      <c r="J303" s="41">
        <v>86075</v>
      </c>
    </row>
    <row r="304" spans="1:10" ht="12.75">
      <c r="A304" s="67">
        <f t="shared" si="4"/>
        <v>26368</v>
      </c>
      <c r="B304" s="54" t="s">
        <v>597</v>
      </c>
      <c r="C304" s="45" t="s">
        <v>598</v>
      </c>
      <c r="D304" s="56">
        <v>26368</v>
      </c>
      <c r="E304" s="58">
        <v>99698</v>
      </c>
      <c r="F304" s="58" t="s">
        <v>596</v>
      </c>
      <c r="G304" s="58" t="s">
        <v>371</v>
      </c>
      <c r="H304" s="46" t="s">
        <v>323</v>
      </c>
      <c r="I304" s="4" t="s">
        <v>210</v>
      </c>
      <c r="J304" s="41">
        <v>86113</v>
      </c>
    </row>
    <row r="305" spans="1:10" ht="12.75">
      <c r="A305" s="67">
        <f t="shared" si="4"/>
        <v>30142</v>
      </c>
      <c r="B305" s="54" t="s">
        <v>458</v>
      </c>
      <c r="C305" s="45" t="s">
        <v>535</v>
      </c>
      <c r="D305" s="56">
        <v>30142</v>
      </c>
      <c r="E305" s="58">
        <v>136016</v>
      </c>
      <c r="F305" s="58" t="s">
        <v>596</v>
      </c>
      <c r="G305" s="58" t="s">
        <v>371</v>
      </c>
      <c r="H305" s="46" t="s">
        <v>372</v>
      </c>
      <c r="I305" s="4" t="s">
        <v>226</v>
      </c>
      <c r="J305" s="41">
        <v>86071</v>
      </c>
    </row>
    <row r="306" spans="1:10" ht="12.75">
      <c r="A306" s="67">
        <f t="shared" si="4"/>
        <v>38228</v>
      </c>
      <c r="B306" s="54" t="s">
        <v>439</v>
      </c>
      <c r="C306" s="45" t="s">
        <v>599</v>
      </c>
      <c r="D306" s="56">
        <v>38228</v>
      </c>
      <c r="E306" s="58">
        <v>132333</v>
      </c>
      <c r="F306" s="58" t="s">
        <v>596</v>
      </c>
      <c r="G306" s="58" t="s">
        <v>371</v>
      </c>
      <c r="H306" s="46" t="s">
        <v>221</v>
      </c>
      <c r="I306" s="4" t="s">
        <v>220</v>
      </c>
      <c r="J306" s="41">
        <v>86229</v>
      </c>
    </row>
    <row r="307" spans="1:10" ht="12.75">
      <c r="A307" s="67">
        <f t="shared" si="4"/>
        <v>14815</v>
      </c>
      <c r="B307" s="54" t="s">
        <v>152</v>
      </c>
      <c r="C307" s="45" t="s">
        <v>501</v>
      </c>
      <c r="D307" s="56">
        <v>14815</v>
      </c>
      <c r="E307" s="58">
        <v>26393</v>
      </c>
      <c r="F307" s="58" t="s">
        <v>596</v>
      </c>
      <c r="G307" s="58" t="s">
        <v>371</v>
      </c>
      <c r="H307" s="46" t="s">
        <v>172</v>
      </c>
      <c r="I307" s="4" t="s">
        <v>167</v>
      </c>
      <c r="J307" s="41">
        <v>86158</v>
      </c>
    </row>
    <row r="308" spans="1:10" ht="12.75">
      <c r="A308" s="67">
        <f t="shared" si="4"/>
        <v>26168</v>
      </c>
      <c r="B308" s="54" t="s">
        <v>402</v>
      </c>
      <c r="C308" s="45" t="s">
        <v>445</v>
      </c>
      <c r="D308" s="56">
        <v>26168</v>
      </c>
      <c r="E308" s="58">
        <v>40348</v>
      </c>
      <c r="F308" s="58" t="s">
        <v>596</v>
      </c>
      <c r="G308" s="58" t="s">
        <v>371</v>
      </c>
      <c r="H308" s="46" t="s">
        <v>223</v>
      </c>
      <c r="I308" s="4" t="s">
        <v>220</v>
      </c>
      <c r="J308" s="41">
        <v>86260</v>
      </c>
    </row>
    <row r="309" spans="1:10" ht="12.75">
      <c r="A309" s="67">
        <f t="shared" si="4"/>
        <v>14989</v>
      </c>
      <c r="B309" s="54" t="s">
        <v>600</v>
      </c>
      <c r="C309" s="45" t="s">
        <v>601</v>
      </c>
      <c r="D309" s="56">
        <v>14989</v>
      </c>
      <c r="E309" s="58">
        <v>59179</v>
      </c>
      <c r="F309" s="58" t="s">
        <v>596</v>
      </c>
      <c r="G309" s="58" t="s">
        <v>371</v>
      </c>
      <c r="H309" s="46" t="s">
        <v>237</v>
      </c>
      <c r="I309" s="4" t="s">
        <v>226</v>
      </c>
      <c r="J309" s="41">
        <v>86027</v>
      </c>
    </row>
    <row r="310" spans="1:10" ht="12.75">
      <c r="A310" s="67">
        <f t="shared" si="4"/>
        <v>14917</v>
      </c>
      <c r="B310" s="54" t="s">
        <v>602</v>
      </c>
      <c r="C310" s="45" t="s">
        <v>603</v>
      </c>
      <c r="D310" s="56">
        <v>14917</v>
      </c>
      <c r="E310" s="58">
        <v>26324</v>
      </c>
      <c r="F310" s="58" t="s">
        <v>596</v>
      </c>
      <c r="G310" s="58" t="s">
        <v>371</v>
      </c>
      <c r="H310" s="46" t="s">
        <v>237</v>
      </c>
      <c r="I310" s="4" t="s">
        <v>226</v>
      </c>
      <c r="J310" s="41">
        <v>86028</v>
      </c>
    </row>
    <row r="311" spans="1:10" ht="12.75">
      <c r="A311" s="67">
        <f t="shared" si="4"/>
        <v>14623</v>
      </c>
      <c r="B311" s="54" t="s">
        <v>152</v>
      </c>
      <c r="C311" s="45" t="s">
        <v>263</v>
      </c>
      <c r="D311" s="56">
        <v>14623</v>
      </c>
      <c r="E311" s="58">
        <v>26392</v>
      </c>
      <c r="F311" s="58" t="s">
        <v>596</v>
      </c>
      <c r="G311" s="58" t="s">
        <v>371</v>
      </c>
      <c r="H311" s="46" t="s">
        <v>172</v>
      </c>
      <c r="I311" s="4" t="s">
        <v>167</v>
      </c>
      <c r="J311" s="41">
        <v>86159</v>
      </c>
    </row>
    <row r="312" spans="1:10" ht="12.75">
      <c r="A312" s="67">
        <f t="shared" si="4"/>
        <v>30098</v>
      </c>
      <c r="B312" s="54" t="s">
        <v>604</v>
      </c>
      <c r="C312" s="45" t="s">
        <v>605</v>
      </c>
      <c r="D312" s="56">
        <v>30098</v>
      </c>
      <c r="E312" s="58">
        <v>92036</v>
      </c>
      <c r="F312" s="58" t="s">
        <v>596</v>
      </c>
      <c r="G312" s="58" t="s">
        <v>371</v>
      </c>
      <c r="H312" s="46" t="s">
        <v>172</v>
      </c>
      <c r="I312" s="4" t="s">
        <v>167</v>
      </c>
      <c r="J312" s="41">
        <v>86149</v>
      </c>
    </row>
    <row r="313" spans="1:10" ht="12.75">
      <c r="A313" s="67">
        <f t="shared" si="4"/>
        <v>30075</v>
      </c>
      <c r="B313" s="54" t="s">
        <v>606</v>
      </c>
      <c r="C313" s="45" t="s">
        <v>528</v>
      </c>
      <c r="D313" s="56">
        <v>30075</v>
      </c>
      <c r="E313" s="58">
        <v>99770</v>
      </c>
      <c r="F313" s="58" t="s">
        <v>596</v>
      </c>
      <c r="G313" s="58" t="s">
        <v>371</v>
      </c>
      <c r="H313" s="46" t="s">
        <v>221</v>
      </c>
      <c r="I313" s="4" t="s">
        <v>220</v>
      </c>
      <c r="J313" s="41">
        <v>86230</v>
      </c>
    </row>
    <row r="314" spans="1:10" ht="12.75">
      <c r="A314" s="67">
        <f t="shared" si="4"/>
        <v>30080</v>
      </c>
      <c r="B314" s="54" t="s">
        <v>308</v>
      </c>
      <c r="C314" s="45" t="s">
        <v>607</v>
      </c>
      <c r="D314" s="56">
        <v>30080</v>
      </c>
      <c r="E314" s="58">
        <v>92024</v>
      </c>
      <c r="F314" s="58" t="s">
        <v>596</v>
      </c>
      <c r="G314" s="58" t="s">
        <v>371</v>
      </c>
      <c r="H314" s="46" t="s">
        <v>223</v>
      </c>
      <c r="I314" s="4" t="s">
        <v>220</v>
      </c>
      <c r="J314" s="41">
        <v>86275</v>
      </c>
    </row>
    <row r="315" spans="1:10" ht="12.75">
      <c r="A315" s="67">
        <f t="shared" si="4"/>
        <v>30120</v>
      </c>
      <c r="B315" s="54" t="s">
        <v>608</v>
      </c>
      <c r="C315" s="45" t="s">
        <v>609</v>
      </c>
      <c r="D315" s="56">
        <v>30120</v>
      </c>
      <c r="E315" s="58">
        <v>120182</v>
      </c>
      <c r="F315" s="58" t="s">
        <v>610</v>
      </c>
      <c r="G315" s="58" t="s">
        <v>371</v>
      </c>
      <c r="H315" s="46" t="s">
        <v>323</v>
      </c>
      <c r="I315" s="4" t="s">
        <v>210</v>
      </c>
      <c r="J315" s="41">
        <v>91448</v>
      </c>
    </row>
    <row r="316" spans="1:10" ht="12.75">
      <c r="A316" s="67">
        <f t="shared" si="4"/>
        <v>30156</v>
      </c>
      <c r="B316" s="54" t="s">
        <v>611</v>
      </c>
      <c r="C316" s="45" t="s">
        <v>612</v>
      </c>
      <c r="D316" s="56">
        <v>30156</v>
      </c>
      <c r="E316" s="58">
        <v>136031</v>
      </c>
      <c r="F316" s="58" t="s">
        <v>610</v>
      </c>
      <c r="G316" s="58" t="s">
        <v>371</v>
      </c>
      <c r="H316" s="46" t="s">
        <v>221</v>
      </c>
      <c r="I316" s="4" t="s">
        <v>220</v>
      </c>
      <c r="J316" s="41">
        <v>91449</v>
      </c>
    </row>
    <row r="317" spans="1:10" ht="12.75">
      <c r="A317" s="67">
        <f t="shared" si="4"/>
        <v>14998</v>
      </c>
      <c r="B317" s="54" t="s">
        <v>613</v>
      </c>
      <c r="C317" s="45" t="s">
        <v>614</v>
      </c>
      <c r="D317" s="56">
        <v>14998</v>
      </c>
      <c r="E317" s="58">
        <v>85997</v>
      </c>
      <c r="F317" s="58" t="s">
        <v>610</v>
      </c>
      <c r="G317" s="58" t="s">
        <v>371</v>
      </c>
      <c r="H317" s="46" t="s">
        <v>237</v>
      </c>
      <c r="I317" s="4" t="s">
        <v>226</v>
      </c>
      <c r="J317" s="41">
        <v>91447</v>
      </c>
    </row>
    <row r="318" spans="1:10" ht="12.75">
      <c r="A318" s="67">
        <f t="shared" si="4"/>
        <v>30212</v>
      </c>
      <c r="B318" s="54" t="s">
        <v>615</v>
      </c>
      <c r="C318" s="45" t="s">
        <v>588</v>
      </c>
      <c r="D318" s="56">
        <v>30212</v>
      </c>
      <c r="E318" s="58">
        <v>141996</v>
      </c>
      <c r="F318" s="58" t="s">
        <v>610</v>
      </c>
      <c r="G318" s="58" t="s">
        <v>371</v>
      </c>
      <c r="H318" s="46" t="s">
        <v>165</v>
      </c>
      <c r="I318" s="4" t="s">
        <v>165</v>
      </c>
      <c r="J318" s="41">
        <v>91458</v>
      </c>
    </row>
    <row r="319" spans="1:10" ht="12.75">
      <c r="A319" s="67">
        <f t="shared" si="4"/>
        <v>30055</v>
      </c>
      <c r="B319" s="54" t="s">
        <v>616</v>
      </c>
      <c r="C319" s="45" t="s">
        <v>617</v>
      </c>
      <c r="D319" s="56">
        <v>30055</v>
      </c>
      <c r="E319" s="58">
        <v>99721</v>
      </c>
      <c r="F319" s="58" t="s">
        <v>610</v>
      </c>
      <c r="G319" s="58" t="s">
        <v>371</v>
      </c>
      <c r="H319" s="46" t="s">
        <v>237</v>
      </c>
      <c r="I319" s="4" t="s">
        <v>226</v>
      </c>
      <c r="J319" s="41">
        <v>91446</v>
      </c>
    </row>
    <row r="320" spans="1:10" ht="12.75">
      <c r="A320" s="67">
        <f t="shared" si="4"/>
        <v>30150</v>
      </c>
      <c r="B320" s="54" t="s">
        <v>618</v>
      </c>
      <c r="C320" s="45" t="s">
        <v>619</v>
      </c>
      <c r="D320" s="56">
        <v>30150</v>
      </c>
      <c r="E320" s="58">
        <v>136007</v>
      </c>
      <c r="F320" s="58" t="s">
        <v>610</v>
      </c>
      <c r="G320" s="58" t="s">
        <v>371</v>
      </c>
      <c r="H320" s="46" t="s">
        <v>165</v>
      </c>
      <c r="I320" s="4" t="s">
        <v>165</v>
      </c>
      <c r="J320" s="41">
        <v>91453</v>
      </c>
    </row>
    <row r="321" spans="1:10" ht="12.75">
      <c r="A321" s="67">
        <f t="shared" si="4"/>
        <v>30176</v>
      </c>
      <c r="B321" s="54" t="s">
        <v>620</v>
      </c>
      <c r="C321" s="45" t="s">
        <v>621</v>
      </c>
      <c r="D321" s="56">
        <v>30176</v>
      </c>
      <c r="E321" s="58">
        <v>141956</v>
      </c>
      <c r="F321" s="58" t="s">
        <v>610</v>
      </c>
      <c r="G321" s="58" t="s">
        <v>371</v>
      </c>
      <c r="H321" s="46" t="s">
        <v>221</v>
      </c>
      <c r="I321" s="4" t="s">
        <v>220</v>
      </c>
      <c r="J321" s="41">
        <v>91459</v>
      </c>
    </row>
    <row r="322" spans="1:10" ht="12.75">
      <c r="A322" s="67">
        <f t="shared" si="4"/>
        <v>30147</v>
      </c>
      <c r="B322" s="54" t="s">
        <v>622</v>
      </c>
      <c r="C322" s="45" t="s">
        <v>623</v>
      </c>
      <c r="D322" s="56">
        <v>30147</v>
      </c>
      <c r="E322" s="58">
        <v>136008</v>
      </c>
      <c r="F322" s="58" t="s">
        <v>610</v>
      </c>
      <c r="G322" s="58" t="s">
        <v>371</v>
      </c>
      <c r="H322" s="46" t="s">
        <v>165</v>
      </c>
      <c r="I322" s="4" t="s">
        <v>165</v>
      </c>
      <c r="J322" s="41">
        <v>91454</v>
      </c>
    </row>
    <row r="323" spans="1:10" ht="12.75">
      <c r="A323" s="67">
        <f t="shared" si="4"/>
        <v>30146</v>
      </c>
      <c r="B323" s="54" t="s">
        <v>624</v>
      </c>
      <c r="C323" s="45" t="s">
        <v>540</v>
      </c>
      <c r="D323" s="56">
        <v>30146</v>
      </c>
      <c r="E323" s="58">
        <v>136009</v>
      </c>
      <c r="F323" s="58" t="s">
        <v>610</v>
      </c>
      <c r="G323" s="58" t="s">
        <v>371</v>
      </c>
      <c r="H323" s="46" t="s">
        <v>165</v>
      </c>
      <c r="I323" s="4" t="s">
        <v>165</v>
      </c>
      <c r="J323" s="41">
        <v>91452</v>
      </c>
    </row>
    <row r="324" spans="1:10" ht="12.75">
      <c r="A324" s="67">
        <f aca="true" t="shared" si="5" ref="A324:A387">IF(D324&gt;0,D324,"")</f>
        <v>30206</v>
      </c>
      <c r="B324" s="54" t="s">
        <v>625</v>
      </c>
      <c r="C324" s="45" t="s">
        <v>626</v>
      </c>
      <c r="D324" s="56">
        <v>30206</v>
      </c>
      <c r="E324" s="58">
        <v>141988</v>
      </c>
      <c r="F324" s="58" t="s">
        <v>627</v>
      </c>
      <c r="G324" s="58" t="s">
        <v>371</v>
      </c>
      <c r="H324" s="46" t="s">
        <v>165</v>
      </c>
      <c r="I324" s="4" t="s">
        <v>165</v>
      </c>
      <c r="J324" s="41">
        <v>91456</v>
      </c>
    </row>
    <row r="325" spans="1:10" ht="12.75">
      <c r="A325" s="67">
        <f t="shared" si="5"/>
        <v>30189</v>
      </c>
      <c r="B325" s="54" t="s">
        <v>628</v>
      </c>
      <c r="C325" s="45" t="s">
        <v>36</v>
      </c>
      <c r="D325" s="56">
        <v>30189</v>
      </c>
      <c r="E325" s="58">
        <v>141974</v>
      </c>
      <c r="F325" s="58" t="s">
        <v>627</v>
      </c>
      <c r="G325" s="58" t="s">
        <v>371</v>
      </c>
      <c r="H325" s="46" t="s">
        <v>165</v>
      </c>
      <c r="I325" s="4" t="s">
        <v>165</v>
      </c>
      <c r="J325" s="41">
        <v>91455</v>
      </c>
    </row>
    <row r="326" spans="1:10" ht="12.75">
      <c r="A326" s="67">
        <f t="shared" si="5"/>
        <v>30209</v>
      </c>
      <c r="B326" s="54" t="s">
        <v>625</v>
      </c>
      <c r="C326" s="45" t="s">
        <v>629</v>
      </c>
      <c r="D326" s="56">
        <v>30209</v>
      </c>
      <c r="E326" s="58">
        <v>141987</v>
      </c>
      <c r="F326" s="58" t="s">
        <v>627</v>
      </c>
      <c r="G326" s="58" t="s">
        <v>371</v>
      </c>
      <c r="H326" s="46" t="s">
        <v>165</v>
      </c>
      <c r="I326" s="4" t="s">
        <v>165</v>
      </c>
      <c r="J326" s="41">
        <v>91457</v>
      </c>
    </row>
    <row r="327" spans="1:10" ht="12.75">
      <c r="A327" s="67">
        <f t="shared" si="5"/>
        <v>14541</v>
      </c>
      <c r="B327" s="54" t="s">
        <v>116</v>
      </c>
      <c r="C327" s="45" t="s">
        <v>133</v>
      </c>
      <c r="D327" s="56">
        <v>14541</v>
      </c>
      <c r="E327" s="58">
        <v>85917</v>
      </c>
      <c r="F327" s="58" t="s">
        <v>161</v>
      </c>
      <c r="G327" s="58" t="s">
        <v>362</v>
      </c>
      <c r="H327" s="46" t="s">
        <v>363</v>
      </c>
      <c r="I327" s="4" t="s">
        <v>226</v>
      </c>
      <c r="J327" s="41">
        <v>86247</v>
      </c>
    </row>
    <row r="328" spans="1:10" ht="12.75">
      <c r="A328" s="67">
        <f t="shared" si="5"/>
        <v>14297</v>
      </c>
      <c r="B328" s="54" t="s">
        <v>137</v>
      </c>
      <c r="C328" s="45" t="s">
        <v>135</v>
      </c>
      <c r="D328" s="56">
        <v>14297</v>
      </c>
      <c r="E328" s="58">
        <v>26121</v>
      </c>
      <c r="F328" s="58" t="s">
        <v>161</v>
      </c>
      <c r="G328" s="58" t="s">
        <v>362</v>
      </c>
      <c r="H328" s="46" t="s">
        <v>223</v>
      </c>
      <c r="I328" s="4" t="s">
        <v>220</v>
      </c>
      <c r="J328" s="41">
        <v>86267</v>
      </c>
    </row>
    <row r="329" spans="1:10" ht="12.75">
      <c r="A329" s="67">
        <f t="shared" si="5"/>
        <v>14440</v>
      </c>
      <c r="B329" s="54" t="s">
        <v>140</v>
      </c>
      <c r="C329" s="45" t="s">
        <v>132</v>
      </c>
      <c r="D329" s="56">
        <v>14440</v>
      </c>
      <c r="E329" s="58">
        <v>91707</v>
      </c>
      <c r="F329" s="58" t="s">
        <v>161</v>
      </c>
      <c r="G329" s="58" t="s">
        <v>362</v>
      </c>
      <c r="H329" s="46" t="s">
        <v>184</v>
      </c>
      <c r="I329" s="4" t="s">
        <v>182</v>
      </c>
      <c r="J329" s="41">
        <v>86353</v>
      </c>
    </row>
    <row r="330" spans="1:10" ht="12.75">
      <c r="A330" s="67">
        <f t="shared" si="5"/>
        <v>14417</v>
      </c>
      <c r="B330" s="54" t="s">
        <v>138</v>
      </c>
      <c r="C330" s="45" t="s">
        <v>139</v>
      </c>
      <c r="D330" s="56">
        <v>14417</v>
      </c>
      <c r="E330" s="58">
        <v>85918</v>
      </c>
      <c r="F330" s="58" t="s">
        <v>161</v>
      </c>
      <c r="G330" s="58" t="s">
        <v>362</v>
      </c>
      <c r="H330" s="46" t="s">
        <v>363</v>
      </c>
      <c r="I330" s="4" t="s">
        <v>226</v>
      </c>
      <c r="J330" s="41">
        <v>86246</v>
      </c>
    </row>
    <row r="331" spans="1:10" ht="12.75">
      <c r="A331" s="67">
        <f t="shared" si="5"/>
        <v>14092</v>
      </c>
      <c r="B331" s="54" t="s">
        <v>134</v>
      </c>
      <c r="C331" s="45" t="s">
        <v>132</v>
      </c>
      <c r="D331" s="56">
        <v>14092</v>
      </c>
      <c r="E331" s="58">
        <v>25229</v>
      </c>
      <c r="F331" s="58" t="s">
        <v>161</v>
      </c>
      <c r="G331" s="58" t="s">
        <v>362</v>
      </c>
      <c r="H331" s="46" t="s">
        <v>302</v>
      </c>
      <c r="I331" s="4" t="s">
        <v>193</v>
      </c>
      <c r="J331" s="41">
        <v>86295</v>
      </c>
    </row>
    <row r="332" spans="1:10" ht="12.75">
      <c r="A332" s="67">
        <f t="shared" si="5"/>
        <v>14695</v>
      </c>
      <c r="B332" s="54" t="s">
        <v>331</v>
      </c>
      <c r="C332" s="45" t="s">
        <v>136</v>
      </c>
      <c r="D332" s="56">
        <v>14695</v>
      </c>
      <c r="E332" s="58">
        <v>120222</v>
      </c>
      <c r="F332" s="58" t="s">
        <v>161</v>
      </c>
      <c r="G332" s="58" t="s">
        <v>362</v>
      </c>
      <c r="H332" s="46" t="s">
        <v>223</v>
      </c>
      <c r="I332" s="4" t="s">
        <v>220</v>
      </c>
      <c r="J332" s="41">
        <v>86284</v>
      </c>
    </row>
    <row r="333" spans="1:10" ht="12.75">
      <c r="A333" s="67">
        <f t="shared" si="5"/>
        <v>14707</v>
      </c>
      <c r="B333" s="54" t="s">
        <v>325</v>
      </c>
      <c r="C333" s="45" t="s">
        <v>124</v>
      </c>
      <c r="D333" s="56">
        <v>14707</v>
      </c>
      <c r="E333" s="58">
        <v>15971</v>
      </c>
      <c r="F333" s="58" t="s">
        <v>162</v>
      </c>
      <c r="G333" s="58" t="s">
        <v>362</v>
      </c>
      <c r="H333" s="46" t="s">
        <v>174</v>
      </c>
      <c r="I333" s="4" t="s">
        <v>167</v>
      </c>
      <c r="J333" s="41">
        <v>86132</v>
      </c>
    </row>
    <row r="334" spans="1:10" ht="12.75">
      <c r="A334" s="67">
        <f t="shared" si="5"/>
        <v>14213</v>
      </c>
      <c r="B334" s="54" t="s">
        <v>84</v>
      </c>
      <c r="C334" s="45" t="s">
        <v>127</v>
      </c>
      <c r="D334" s="56">
        <v>14213</v>
      </c>
      <c r="E334" s="58">
        <v>91712</v>
      </c>
      <c r="F334" s="58" t="s">
        <v>162</v>
      </c>
      <c r="G334" s="58" t="s">
        <v>362</v>
      </c>
      <c r="H334" s="46" t="s">
        <v>184</v>
      </c>
      <c r="I334" s="4" t="s">
        <v>182</v>
      </c>
      <c r="J334" s="41">
        <v>86366</v>
      </c>
    </row>
    <row r="335" spans="1:10" ht="12.75">
      <c r="A335" s="67">
        <f t="shared" si="5"/>
        <v>14585</v>
      </c>
      <c r="B335" s="54" t="s">
        <v>51</v>
      </c>
      <c r="C335" s="45" t="s">
        <v>125</v>
      </c>
      <c r="D335" s="56">
        <v>14585</v>
      </c>
      <c r="E335" s="58">
        <v>59148</v>
      </c>
      <c r="F335" s="58" t="s">
        <v>162</v>
      </c>
      <c r="G335" s="58" t="s">
        <v>362</v>
      </c>
      <c r="H335" s="46" t="s">
        <v>174</v>
      </c>
      <c r="I335" s="4" t="s">
        <v>167</v>
      </c>
      <c r="J335" s="41">
        <v>86131</v>
      </c>
    </row>
    <row r="336" spans="1:10" ht="12.75">
      <c r="A336" s="67">
        <f t="shared" si="5"/>
        <v>14245</v>
      </c>
      <c r="B336" s="54" t="s">
        <v>129</v>
      </c>
      <c r="C336" s="45" t="s">
        <v>130</v>
      </c>
      <c r="D336" s="56">
        <v>14245</v>
      </c>
      <c r="E336" s="58">
        <v>26161</v>
      </c>
      <c r="F336" s="58" t="s">
        <v>162</v>
      </c>
      <c r="G336" s="58" t="s">
        <v>362</v>
      </c>
      <c r="H336" s="46" t="s">
        <v>211</v>
      </c>
      <c r="I336" s="4" t="s">
        <v>210</v>
      </c>
      <c r="J336" s="41">
        <v>86094</v>
      </c>
    </row>
    <row r="337" spans="1:10" ht="12.75">
      <c r="A337" s="67">
        <f t="shared" si="5"/>
        <v>30181</v>
      </c>
      <c r="B337" s="54" t="s">
        <v>415</v>
      </c>
      <c r="C337" s="45" t="s">
        <v>416</v>
      </c>
      <c r="D337" s="56">
        <v>30181</v>
      </c>
      <c r="E337" s="58">
        <v>141963</v>
      </c>
      <c r="F337" s="58" t="s">
        <v>162</v>
      </c>
      <c r="G337" s="58" t="s">
        <v>362</v>
      </c>
      <c r="H337" s="46" t="s">
        <v>211</v>
      </c>
      <c r="I337" s="4" t="s">
        <v>210</v>
      </c>
      <c r="J337" s="41">
        <v>86093</v>
      </c>
    </row>
    <row r="338" spans="1:10" ht="12.75">
      <c r="A338" s="67">
        <f t="shared" si="5"/>
        <v>14218</v>
      </c>
      <c r="B338" s="54" t="s">
        <v>156</v>
      </c>
      <c r="C338" s="45" t="s">
        <v>136</v>
      </c>
      <c r="D338" s="56">
        <v>14218</v>
      </c>
      <c r="E338" s="58">
        <v>26292</v>
      </c>
      <c r="F338" s="58" t="s">
        <v>162</v>
      </c>
      <c r="G338" s="58" t="s">
        <v>362</v>
      </c>
      <c r="H338" s="46" t="s">
        <v>364</v>
      </c>
      <c r="I338" s="4" t="s">
        <v>226</v>
      </c>
      <c r="J338" s="41">
        <v>86312</v>
      </c>
    </row>
    <row r="339" spans="1:10" ht="12.75">
      <c r="A339" s="67">
        <f t="shared" si="5"/>
        <v>14622</v>
      </c>
      <c r="B339" s="54" t="s">
        <v>157</v>
      </c>
      <c r="C339" s="45" t="s">
        <v>158</v>
      </c>
      <c r="D339" s="56">
        <v>14622</v>
      </c>
      <c r="E339" s="58">
        <v>85657</v>
      </c>
      <c r="F339" s="58" t="s">
        <v>162</v>
      </c>
      <c r="G339" s="58" t="s">
        <v>362</v>
      </c>
      <c r="H339" s="46" t="s">
        <v>365</v>
      </c>
      <c r="I339" s="4" t="s">
        <v>226</v>
      </c>
      <c r="J339" s="41">
        <v>86063</v>
      </c>
    </row>
    <row r="340" spans="1:10" ht="12.75">
      <c r="A340" s="67">
        <f t="shared" si="5"/>
        <v>14340</v>
      </c>
      <c r="B340" s="54" t="s">
        <v>46</v>
      </c>
      <c r="C340" s="45" t="s">
        <v>126</v>
      </c>
      <c r="D340" s="56">
        <v>14340</v>
      </c>
      <c r="E340" s="58">
        <v>59672</v>
      </c>
      <c r="F340" s="58" t="s">
        <v>162</v>
      </c>
      <c r="G340" s="58" t="s">
        <v>362</v>
      </c>
      <c r="H340" s="46" t="s">
        <v>223</v>
      </c>
      <c r="I340" s="4" t="s">
        <v>220</v>
      </c>
      <c r="J340" s="41">
        <v>86277</v>
      </c>
    </row>
    <row r="341" spans="1:10" ht="12.75">
      <c r="A341" s="67">
        <f t="shared" si="5"/>
        <v>14318</v>
      </c>
      <c r="B341" s="54" t="s">
        <v>279</v>
      </c>
      <c r="C341" s="45" t="s">
        <v>159</v>
      </c>
      <c r="D341" s="56">
        <v>14318</v>
      </c>
      <c r="E341" s="58">
        <v>26101</v>
      </c>
      <c r="F341" s="58" t="s">
        <v>162</v>
      </c>
      <c r="G341" s="58" t="s">
        <v>362</v>
      </c>
      <c r="H341" s="46" t="s">
        <v>364</v>
      </c>
      <c r="I341" s="4" t="s">
        <v>226</v>
      </c>
      <c r="J341" s="41">
        <v>86316</v>
      </c>
    </row>
    <row r="342" spans="1:10" ht="12.75">
      <c r="A342" s="67">
        <f t="shared" si="5"/>
        <v>14563</v>
      </c>
      <c r="B342" s="54" t="s">
        <v>42</v>
      </c>
      <c r="C342" s="45" t="s">
        <v>160</v>
      </c>
      <c r="D342" s="56">
        <v>14563</v>
      </c>
      <c r="E342" s="58">
        <v>85920</v>
      </c>
      <c r="F342" s="58" t="s">
        <v>162</v>
      </c>
      <c r="G342" s="58" t="s">
        <v>362</v>
      </c>
      <c r="H342" s="46" t="s">
        <v>363</v>
      </c>
      <c r="I342" s="4" t="s">
        <v>226</v>
      </c>
      <c r="J342" s="41">
        <v>86251</v>
      </c>
    </row>
    <row r="343" spans="1:10" ht="12.75">
      <c r="A343" s="67">
        <f t="shared" si="5"/>
        <v>14638</v>
      </c>
      <c r="B343" s="54" t="s">
        <v>153</v>
      </c>
      <c r="C343" s="45" t="s">
        <v>276</v>
      </c>
      <c r="D343" s="56">
        <v>14638</v>
      </c>
      <c r="E343" s="58">
        <v>26110</v>
      </c>
      <c r="F343" s="58" t="s">
        <v>163</v>
      </c>
      <c r="G343" s="58" t="s">
        <v>362</v>
      </c>
      <c r="H343" s="46" t="s">
        <v>364</v>
      </c>
      <c r="I343" s="4" t="s">
        <v>226</v>
      </c>
      <c r="J343" s="41">
        <v>86315</v>
      </c>
    </row>
    <row r="344" spans="1:10" ht="12.75">
      <c r="A344" s="67">
        <f t="shared" si="5"/>
        <v>14210</v>
      </c>
      <c r="B344" s="54" t="s">
        <v>76</v>
      </c>
      <c r="C344" s="45" t="s">
        <v>128</v>
      </c>
      <c r="D344" s="56">
        <v>14210</v>
      </c>
      <c r="E344" s="58">
        <v>136017</v>
      </c>
      <c r="F344" s="58" t="s">
        <v>163</v>
      </c>
      <c r="G344" s="58" t="s">
        <v>362</v>
      </c>
      <c r="H344" s="46" t="s">
        <v>184</v>
      </c>
      <c r="I344" s="4" t="s">
        <v>182</v>
      </c>
      <c r="J344" s="41">
        <v>86363</v>
      </c>
    </row>
    <row r="345" spans="1:10" ht="12.75">
      <c r="A345" s="67">
        <f t="shared" si="5"/>
        <v>14161</v>
      </c>
      <c r="B345" s="54" t="s">
        <v>267</v>
      </c>
      <c r="C345" s="45" t="s">
        <v>128</v>
      </c>
      <c r="D345" s="56">
        <v>14161</v>
      </c>
      <c r="E345" s="58">
        <v>14455</v>
      </c>
      <c r="F345" s="58" t="s">
        <v>163</v>
      </c>
      <c r="G345" s="58" t="s">
        <v>362</v>
      </c>
      <c r="H345" s="46" t="s">
        <v>184</v>
      </c>
      <c r="I345" s="4" t="s">
        <v>182</v>
      </c>
      <c r="J345" s="41">
        <v>86352</v>
      </c>
    </row>
    <row r="346" spans="1:10" ht="12.75">
      <c r="A346" s="67">
        <f t="shared" si="5"/>
        <v>14716</v>
      </c>
      <c r="B346" s="54" t="s">
        <v>291</v>
      </c>
      <c r="C346" s="45" t="s">
        <v>292</v>
      </c>
      <c r="D346" s="56">
        <v>14716</v>
      </c>
      <c r="E346" s="58">
        <v>26340</v>
      </c>
      <c r="F346" s="58" t="s">
        <v>163</v>
      </c>
      <c r="G346" s="58" t="s">
        <v>362</v>
      </c>
      <c r="H346" s="46" t="s">
        <v>174</v>
      </c>
      <c r="I346" s="4" t="s">
        <v>167</v>
      </c>
      <c r="J346" s="41">
        <v>86133</v>
      </c>
    </row>
    <row r="347" spans="1:10" ht="12.75">
      <c r="A347" s="67">
        <f t="shared" si="5"/>
        <v>14177</v>
      </c>
      <c r="B347" s="54" t="s">
        <v>70</v>
      </c>
      <c r="C347" s="45" t="s">
        <v>269</v>
      </c>
      <c r="D347" s="56">
        <v>14177</v>
      </c>
      <c r="E347" s="58">
        <v>26219</v>
      </c>
      <c r="F347" s="58" t="s">
        <v>163</v>
      </c>
      <c r="G347" s="58" t="s">
        <v>362</v>
      </c>
      <c r="H347" s="46" t="s">
        <v>184</v>
      </c>
      <c r="I347" s="4" t="s">
        <v>182</v>
      </c>
      <c r="J347" s="41">
        <v>86356</v>
      </c>
    </row>
    <row r="348" spans="1:10" ht="12.75">
      <c r="A348" s="67">
        <f t="shared" si="5"/>
        <v>14769</v>
      </c>
      <c r="B348" s="54" t="s">
        <v>260</v>
      </c>
      <c r="C348" s="45" t="s">
        <v>282</v>
      </c>
      <c r="D348" s="56">
        <v>14769</v>
      </c>
      <c r="E348" s="58">
        <v>26220</v>
      </c>
      <c r="F348" s="58" t="s">
        <v>163</v>
      </c>
      <c r="G348" s="58" t="s">
        <v>362</v>
      </c>
      <c r="H348" s="46" t="s">
        <v>184</v>
      </c>
      <c r="I348" s="4" t="s">
        <v>182</v>
      </c>
      <c r="J348" s="41">
        <v>86358</v>
      </c>
    </row>
    <row r="349" spans="1:10" ht="12.75">
      <c r="A349" s="67">
        <f t="shared" si="5"/>
        <v>14796</v>
      </c>
      <c r="B349" s="54" t="s">
        <v>14</v>
      </c>
      <c r="C349" s="45" t="s">
        <v>442</v>
      </c>
      <c r="D349" s="56">
        <v>14796</v>
      </c>
      <c r="E349" s="58">
        <v>903632</v>
      </c>
      <c r="F349" s="58" t="s">
        <v>163</v>
      </c>
      <c r="G349" s="58" t="s">
        <v>362</v>
      </c>
      <c r="H349" s="46" t="s">
        <v>375</v>
      </c>
      <c r="I349" s="4" t="s">
        <v>202</v>
      </c>
      <c r="J349" s="41">
        <v>86386</v>
      </c>
    </row>
    <row r="350" spans="1:10" ht="12.75">
      <c r="A350" s="67">
        <f t="shared" si="5"/>
        <v>14146</v>
      </c>
      <c r="B350" s="54" t="s">
        <v>31</v>
      </c>
      <c r="C350" s="45" t="s">
        <v>136</v>
      </c>
      <c r="D350" s="56">
        <v>14146</v>
      </c>
      <c r="E350" s="58">
        <v>26251</v>
      </c>
      <c r="F350" s="58" t="s">
        <v>163</v>
      </c>
      <c r="G350" s="58" t="s">
        <v>362</v>
      </c>
      <c r="H350" s="46" t="s">
        <v>211</v>
      </c>
      <c r="I350" s="4" t="s">
        <v>210</v>
      </c>
      <c r="J350" s="41">
        <v>86100</v>
      </c>
    </row>
    <row r="351" spans="1:10" ht="12.75">
      <c r="A351" s="67">
        <f t="shared" si="5"/>
        <v>14445</v>
      </c>
      <c r="B351" s="54" t="s">
        <v>93</v>
      </c>
      <c r="C351" s="45" t="s">
        <v>286</v>
      </c>
      <c r="D351" s="56">
        <v>14445</v>
      </c>
      <c r="E351" s="58">
        <v>85916</v>
      </c>
      <c r="F351" s="58" t="s">
        <v>163</v>
      </c>
      <c r="G351" s="58" t="s">
        <v>362</v>
      </c>
      <c r="H351" s="46" t="s">
        <v>363</v>
      </c>
      <c r="I351" s="4" t="s">
        <v>226</v>
      </c>
      <c r="J351" s="41">
        <v>86246</v>
      </c>
    </row>
    <row r="352" spans="1:10" ht="12.75">
      <c r="A352" s="67">
        <f t="shared" si="5"/>
        <v>30200</v>
      </c>
      <c r="B352" s="54" t="s">
        <v>443</v>
      </c>
      <c r="C352" s="45" t="s">
        <v>444</v>
      </c>
      <c r="D352" s="56">
        <v>30200</v>
      </c>
      <c r="E352" s="58">
        <v>141985</v>
      </c>
      <c r="F352" s="58" t="s">
        <v>163</v>
      </c>
      <c r="G352" s="58" t="s">
        <v>362</v>
      </c>
      <c r="H352" s="46" t="s">
        <v>363</v>
      </c>
      <c r="I352" s="4" t="s">
        <v>226</v>
      </c>
      <c r="J352" s="41">
        <v>86257</v>
      </c>
    </row>
    <row r="353" spans="1:10" ht="12.75">
      <c r="A353" s="67">
        <f t="shared" si="5"/>
        <v>14240</v>
      </c>
      <c r="B353" s="54" t="s">
        <v>273</v>
      </c>
      <c r="C353" s="45" t="s">
        <v>139</v>
      </c>
      <c r="D353" s="56">
        <v>14240</v>
      </c>
      <c r="E353" s="58">
        <v>85659</v>
      </c>
      <c r="F353" s="58" t="s">
        <v>163</v>
      </c>
      <c r="G353" s="58" t="s">
        <v>362</v>
      </c>
      <c r="H353" s="46" t="s">
        <v>365</v>
      </c>
      <c r="I353" s="4" t="s">
        <v>226</v>
      </c>
      <c r="J353" s="41">
        <v>86065</v>
      </c>
    </row>
    <row r="354" spans="1:10" ht="12.75">
      <c r="A354" s="67">
        <f t="shared" si="5"/>
        <v>14078</v>
      </c>
      <c r="B354" s="54" t="s">
        <v>350</v>
      </c>
      <c r="C354" s="45" t="s">
        <v>368</v>
      </c>
      <c r="D354" s="56">
        <v>14078</v>
      </c>
      <c r="E354" s="58">
        <v>136019</v>
      </c>
      <c r="F354" s="58" t="s">
        <v>163</v>
      </c>
      <c r="G354" s="58" t="s">
        <v>362</v>
      </c>
      <c r="H354" s="46" t="s">
        <v>364</v>
      </c>
      <c r="I354" s="4" t="s">
        <v>226</v>
      </c>
      <c r="J354" s="41">
        <v>86325</v>
      </c>
    </row>
    <row r="355" spans="1:10" ht="12.75">
      <c r="A355" s="67">
        <f t="shared" si="5"/>
        <v>14230</v>
      </c>
      <c r="B355" s="54" t="s">
        <v>369</v>
      </c>
      <c r="C355" s="45" t="s">
        <v>128</v>
      </c>
      <c r="D355" s="56">
        <v>14230</v>
      </c>
      <c r="E355" s="58">
        <v>25216</v>
      </c>
      <c r="F355" s="58" t="s">
        <v>163</v>
      </c>
      <c r="G355" s="58" t="s">
        <v>362</v>
      </c>
      <c r="H355" s="46" t="s">
        <v>333</v>
      </c>
      <c r="I355" s="4" t="s">
        <v>226</v>
      </c>
      <c r="J355" s="41">
        <v>86018</v>
      </c>
    </row>
    <row r="356" spans="1:10" ht="12.75">
      <c r="A356" s="67">
        <f t="shared" si="5"/>
        <v>30139</v>
      </c>
      <c r="B356" s="54" t="s">
        <v>20</v>
      </c>
      <c r="C356" s="45" t="s">
        <v>370</v>
      </c>
      <c r="D356" s="56">
        <v>30139</v>
      </c>
      <c r="E356" s="58">
        <v>136023</v>
      </c>
      <c r="F356" s="58" t="s">
        <v>163</v>
      </c>
      <c r="G356" s="58" t="s">
        <v>362</v>
      </c>
      <c r="H356" s="46" t="s">
        <v>364</v>
      </c>
      <c r="I356" s="4" t="s">
        <v>226</v>
      </c>
      <c r="J356" s="41">
        <v>86326</v>
      </c>
    </row>
    <row r="357" spans="1:10" ht="12.75">
      <c r="A357" s="67">
        <f t="shared" si="5"/>
        <v>2246</v>
      </c>
      <c r="B357" s="54" t="s">
        <v>413</v>
      </c>
      <c r="C357" s="45" t="s">
        <v>414</v>
      </c>
      <c r="D357" s="56">
        <v>2246</v>
      </c>
      <c r="E357" s="58">
        <v>95266</v>
      </c>
      <c r="F357" s="58" t="s">
        <v>163</v>
      </c>
      <c r="G357" s="58" t="s">
        <v>362</v>
      </c>
      <c r="H357" s="46" t="s">
        <v>223</v>
      </c>
      <c r="I357" s="4" t="s">
        <v>220</v>
      </c>
      <c r="J357" s="41">
        <v>86261</v>
      </c>
    </row>
    <row r="358" spans="1:10" ht="12.75">
      <c r="A358" s="67">
        <f t="shared" si="5"/>
        <v>14538</v>
      </c>
      <c r="B358" s="54" t="s">
        <v>341</v>
      </c>
      <c r="C358" s="45" t="s">
        <v>124</v>
      </c>
      <c r="D358" s="56">
        <v>14538</v>
      </c>
      <c r="E358" s="58">
        <v>26298</v>
      </c>
      <c r="F358" s="58" t="s">
        <v>163</v>
      </c>
      <c r="G358" s="58" t="s">
        <v>362</v>
      </c>
      <c r="H358" s="46" t="s">
        <v>367</v>
      </c>
      <c r="I358" s="4" t="s">
        <v>167</v>
      </c>
      <c r="J358" s="41">
        <v>86291</v>
      </c>
    </row>
    <row r="359" spans="1:10" ht="12.75">
      <c r="A359" s="67">
        <f t="shared" si="5"/>
        <v>14494</v>
      </c>
      <c r="B359" s="54" t="s">
        <v>630</v>
      </c>
      <c r="C359" s="45" t="s">
        <v>631</v>
      </c>
      <c r="D359" s="56">
        <v>14494</v>
      </c>
      <c r="E359" s="58">
        <v>26390</v>
      </c>
      <c r="F359" s="58" t="s">
        <v>632</v>
      </c>
      <c r="G359" s="58" t="s">
        <v>362</v>
      </c>
      <c r="H359" s="46" t="s">
        <v>174</v>
      </c>
      <c r="I359" s="4" t="s">
        <v>167</v>
      </c>
      <c r="J359" s="41">
        <v>86129</v>
      </c>
    </row>
    <row r="360" spans="1:10" ht="12.75">
      <c r="A360" s="67">
        <f t="shared" si="5"/>
        <v>14249</v>
      </c>
      <c r="B360" s="54" t="s">
        <v>633</v>
      </c>
      <c r="C360" s="45" t="s">
        <v>634</v>
      </c>
      <c r="D360" s="56">
        <v>14249</v>
      </c>
      <c r="E360" s="58">
        <v>26365</v>
      </c>
      <c r="F360" s="58" t="s">
        <v>632</v>
      </c>
      <c r="G360" s="58" t="s">
        <v>362</v>
      </c>
      <c r="H360" s="46" t="s">
        <v>367</v>
      </c>
      <c r="I360" s="4" t="s">
        <v>167</v>
      </c>
      <c r="J360" s="41">
        <v>86399</v>
      </c>
    </row>
    <row r="361" spans="1:10" ht="12.75">
      <c r="A361" s="67">
        <f t="shared" si="5"/>
        <v>14074</v>
      </c>
      <c r="B361" s="54" t="s">
        <v>635</v>
      </c>
      <c r="C361" s="45" t="s">
        <v>128</v>
      </c>
      <c r="D361" s="56">
        <v>14074</v>
      </c>
      <c r="E361" s="58">
        <v>85919</v>
      </c>
      <c r="F361" s="58" t="s">
        <v>632</v>
      </c>
      <c r="G361" s="58" t="s">
        <v>362</v>
      </c>
      <c r="H361" s="46" t="s">
        <v>363</v>
      </c>
      <c r="I361" s="4" t="s">
        <v>226</v>
      </c>
      <c r="J361" s="41">
        <v>86250</v>
      </c>
    </row>
    <row r="362" spans="1:10" ht="12.75">
      <c r="A362" s="67">
        <f t="shared" si="5"/>
        <v>2165</v>
      </c>
      <c r="B362" s="54" t="s">
        <v>636</v>
      </c>
      <c r="C362" s="45" t="s">
        <v>637</v>
      </c>
      <c r="D362" s="56">
        <v>2165</v>
      </c>
      <c r="E362" s="58">
        <v>144374</v>
      </c>
      <c r="F362" s="58" t="s">
        <v>632</v>
      </c>
      <c r="G362" s="58" t="s">
        <v>362</v>
      </c>
      <c r="H362" s="46" t="s">
        <v>333</v>
      </c>
      <c r="I362" s="4" t="s">
        <v>220</v>
      </c>
      <c r="J362" s="41">
        <v>86390</v>
      </c>
    </row>
    <row r="363" spans="1:10" ht="12.75">
      <c r="A363" s="67">
        <f t="shared" si="5"/>
        <v>30032</v>
      </c>
      <c r="B363" s="54" t="s">
        <v>638</v>
      </c>
      <c r="C363" s="45" t="s">
        <v>639</v>
      </c>
      <c r="D363" s="56">
        <v>30032</v>
      </c>
      <c r="E363" s="58">
        <v>99725</v>
      </c>
      <c r="F363" s="58" t="s">
        <v>632</v>
      </c>
      <c r="G363" s="58" t="s">
        <v>362</v>
      </c>
      <c r="H363" s="46" t="s">
        <v>302</v>
      </c>
      <c r="I363" s="4" t="s">
        <v>193</v>
      </c>
      <c r="J363" s="41">
        <v>86294</v>
      </c>
    </row>
    <row r="364" spans="1:10" ht="12.75">
      <c r="A364" s="67">
        <f t="shared" si="5"/>
        <v>15828</v>
      </c>
      <c r="B364" s="54" t="s">
        <v>640</v>
      </c>
      <c r="C364" s="45" t="s">
        <v>641</v>
      </c>
      <c r="D364" s="56">
        <v>15828</v>
      </c>
      <c r="E364" s="58">
        <v>51482</v>
      </c>
      <c r="F364" s="58" t="s">
        <v>632</v>
      </c>
      <c r="G364" s="58" t="s">
        <v>362</v>
      </c>
      <c r="H364" s="46" t="s">
        <v>184</v>
      </c>
      <c r="I364" s="4" t="s">
        <v>182</v>
      </c>
      <c r="J364" s="41">
        <v>86368</v>
      </c>
    </row>
    <row r="365" spans="1:10" ht="12.75">
      <c r="A365" s="67">
        <f t="shared" si="5"/>
        <v>14128</v>
      </c>
      <c r="B365" s="54" t="s">
        <v>642</v>
      </c>
      <c r="C365" s="45" t="s">
        <v>643</v>
      </c>
      <c r="D365" s="56">
        <v>14128</v>
      </c>
      <c r="E365" s="58">
        <v>26214</v>
      </c>
      <c r="F365" s="58" t="s">
        <v>632</v>
      </c>
      <c r="G365" s="58" t="s">
        <v>362</v>
      </c>
      <c r="H365" s="46" t="s">
        <v>365</v>
      </c>
      <c r="I365" s="4" t="s">
        <v>226</v>
      </c>
      <c r="J365" s="41">
        <v>86064</v>
      </c>
    </row>
    <row r="366" spans="1:10" ht="12.75">
      <c r="A366" s="67">
        <f t="shared" si="5"/>
        <v>14206</v>
      </c>
      <c r="B366" s="54" t="s">
        <v>473</v>
      </c>
      <c r="C366" s="45" t="s">
        <v>368</v>
      </c>
      <c r="D366" s="56">
        <v>14206</v>
      </c>
      <c r="E366" s="58">
        <v>26342</v>
      </c>
      <c r="F366" s="58" t="s">
        <v>632</v>
      </c>
      <c r="G366" s="58" t="s">
        <v>362</v>
      </c>
      <c r="H366" s="46" t="s">
        <v>365</v>
      </c>
      <c r="I366" s="4" t="s">
        <v>226</v>
      </c>
      <c r="J366" s="41">
        <v>86062</v>
      </c>
    </row>
    <row r="367" spans="1:10" ht="12.75">
      <c r="A367" s="67">
        <f t="shared" si="5"/>
        <v>14877</v>
      </c>
      <c r="B367" s="54" t="s">
        <v>494</v>
      </c>
      <c r="C367" s="45" t="s">
        <v>644</v>
      </c>
      <c r="D367" s="56">
        <v>14877</v>
      </c>
      <c r="E367" s="58">
        <v>99432</v>
      </c>
      <c r="F367" s="58" t="s">
        <v>632</v>
      </c>
      <c r="G367" s="58" t="s">
        <v>362</v>
      </c>
      <c r="H367" s="46" t="s">
        <v>364</v>
      </c>
      <c r="I367" s="4" t="s">
        <v>226</v>
      </c>
      <c r="J367" s="41">
        <v>86318</v>
      </c>
    </row>
    <row r="368" spans="1:10" ht="12.75">
      <c r="A368" s="67">
        <f t="shared" si="5"/>
        <v>14390</v>
      </c>
      <c r="B368" s="54" t="s">
        <v>424</v>
      </c>
      <c r="C368" s="45" t="s">
        <v>645</v>
      </c>
      <c r="D368" s="56">
        <v>14390</v>
      </c>
      <c r="E368" s="58">
        <v>26839</v>
      </c>
      <c r="F368" s="58" t="s">
        <v>632</v>
      </c>
      <c r="G368" s="58" t="s">
        <v>362</v>
      </c>
      <c r="H368" s="46" t="s">
        <v>367</v>
      </c>
      <c r="I368" s="4" t="s">
        <v>167</v>
      </c>
      <c r="J368" s="41">
        <v>86289</v>
      </c>
    </row>
    <row r="369" spans="1:10" ht="12.75">
      <c r="A369" s="67">
        <f t="shared" si="5"/>
        <v>29491</v>
      </c>
      <c r="B369" s="54" t="s">
        <v>646</v>
      </c>
      <c r="C369" s="45" t="s">
        <v>647</v>
      </c>
      <c r="D369" s="56">
        <v>29491</v>
      </c>
      <c r="E369" s="58">
        <v>7439</v>
      </c>
      <c r="F369" s="58" t="s">
        <v>632</v>
      </c>
      <c r="G369" s="58" t="s">
        <v>362</v>
      </c>
      <c r="H369" s="46" t="s">
        <v>365</v>
      </c>
      <c r="I369" s="4" t="s">
        <v>226</v>
      </c>
      <c r="J369" s="41">
        <v>86061</v>
      </c>
    </row>
    <row r="370" spans="1:10" ht="12.75">
      <c r="A370" s="67">
        <f t="shared" si="5"/>
        <v>14746</v>
      </c>
      <c r="B370" s="54" t="s">
        <v>648</v>
      </c>
      <c r="C370" s="45" t="s">
        <v>649</v>
      </c>
      <c r="D370" s="56">
        <v>14746</v>
      </c>
      <c r="E370" s="58">
        <v>59149</v>
      </c>
      <c r="F370" s="58" t="s">
        <v>632</v>
      </c>
      <c r="G370" s="58" t="s">
        <v>362</v>
      </c>
      <c r="H370" s="46" t="s">
        <v>174</v>
      </c>
      <c r="I370" s="4" t="s">
        <v>167</v>
      </c>
      <c r="J370" s="41">
        <v>86130</v>
      </c>
    </row>
    <row r="371" spans="1:10" ht="12.75">
      <c r="A371" s="67">
        <f t="shared" si="5"/>
        <v>8965</v>
      </c>
      <c r="B371" s="54" t="s">
        <v>650</v>
      </c>
      <c r="C371" s="45" t="s">
        <v>647</v>
      </c>
      <c r="D371" s="56">
        <v>8965</v>
      </c>
      <c r="E371" s="58">
        <v>26388</v>
      </c>
      <c r="F371" s="58" t="s">
        <v>632</v>
      </c>
      <c r="G371" s="58" t="s">
        <v>362</v>
      </c>
      <c r="H371" s="46" t="s">
        <v>364</v>
      </c>
      <c r="I371" s="4" t="s">
        <v>226</v>
      </c>
      <c r="J371" s="41">
        <v>86322</v>
      </c>
    </row>
    <row r="372" spans="1:10" ht="12.75">
      <c r="A372" s="67">
        <f t="shared" si="5"/>
        <v>14797</v>
      </c>
      <c r="B372" s="54" t="s">
        <v>651</v>
      </c>
      <c r="C372" s="45" t="s">
        <v>652</v>
      </c>
      <c r="D372" s="56">
        <v>14797</v>
      </c>
      <c r="E372" s="58">
        <v>120219</v>
      </c>
      <c r="F372" s="58" t="s">
        <v>632</v>
      </c>
      <c r="G372" s="58" t="s">
        <v>362</v>
      </c>
      <c r="H372" s="46" t="s">
        <v>367</v>
      </c>
      <c r="I372" s="4" t="s">
        <v>167</v>
      </c>
      <c r="J372" s="41">
        <v>86292</v>
      </c>
    </row>
    <row r="373" spans="1:10" ht="12.75">
      <c r="A373" s="67">
        <f t="shared" si="5"/>
        <v>14648</v>
      </c>
      <c r="B373" s="54" t="s">
        <v>539</v>
      </c>
      <c r="C373" s="45" t="s">
        <v>653</v>
      </c>
      <c r="D373" s="56">
        <v>14648</v>
      </c>
      <c r="E373" s="58">
        <v>141952</v>
      </c>
      <c r="F373" s="58" t="s">
        <v>632</v>
      </c>
      <c r="G373" s="58" t="s">
        <v>362</v>
      </c>
      <c r="H373" s="46" t="s">
        <v>223</v>
      </c>
      <c r="I373" s="4" t="s">
        <v>220</v>
      </c>
      <c r="J373" s="41">
        <v>86395</v>
      </c>
    </row>
    <row r="374" spans="1:10" ht="12.75">
      <c r="A374" s="67">
        <f t="shared" si="5"/>
        <v>14518</v>
      </c>
      <c r="B374" s="54" t="s">
        <v>476</v>
      </c>
      <c r="C374" s="45" t="s">
        <v>368</v>
      </c>
      <c r="D374" s="56">
        <v>14518</v>
      </c>
      <c r="E374" s="58">
        <v>26107</v>
      </c>
      <c r="F374" s="58" t="s">
        <v>632</v>
      </c>
      <c r="G374" s="58" t="s">
        <v>362</v>
      </c>
      <c r="H374" s="46" t="s">
        <v>364</v>
      </c>
      <c r="I374" s="4" t="s">
        <v>226</v>
      </c>
      <c r="J374" s="41">
        <v>86308</v>
      </c>
    </row>
    <row r="375" spans="1:10" ht="12.75">
      <c r="A375" s="67">
        <f t="shared" si="5"/>
        <v>14516</v>
      </c>
      <c r="B375" s="54" t="s">
        <v>422</v>
      </c>
      <c r="C375" s="45" t="s">
        <v>442</v>
      </c>
      <c r="D375" s="56">
        <v>14516</v>
      </c>
      <c r="E375" s="58">
        <v>26314</v>
      </c>
      <c r="F375" s="58" t="s">
        <v>632</v>
      </c>
      <c r="G375" s="58" t="s">
        <v>362</v>
      </c>
      <c r="H375" s="46" t="s">
        <v>165</v>
      </c>
      <c r="I375" s="4" t="s">
        <v>165</v>
      </c>
      <c r="J375" s="41">
        <v>86340</v>
      </c>
    </row>
    <row r="376" spans="1:10" ht="12.75">
      <c r="A376" s="67">
        <f t="shared" si="5"/>
        <v>14519</v>
      </c>
      <c r="B376" s="54" t="s">
        <v>654</v>
      </c>
      <c r="C376" s="45" t="s">
        <v>655</v>
      </c>
      <c r="D376" s="56">
        <v>14519</v>
      </c>
      <c r="E376" s="58">
        <v>26183</v>
      </c>
      <c r="F376" s="58" t="s">
        <v>632</v>
      </c>
      <c r="G376" s="58" t="s">
        <v>362</v>
      </c>
      <c r="H376" s="46" t="s">
        <v>363</v>
      </c>
      <c r="I376" s="4" t="s">
        <v>226</v>
      </c>
      <c r="J376" s="41">
        <v>86258</v>
      </c>
    </row>
    <row r="377" spans="1:10" ht="12.75">
      <c r="A377" s="67">
        <f t="shared" si="5"/>
        <v>14043</v>
      </c>
      <c r="B377" s="54" t="s">
        <v>656</v>
      </c>
      <c r="C377" s="45" t="s">
        <v>657</v>
      </c>
      <c r="D377" s="56">
        <v>14043</v>
      </c>
      <c r="E377" s="58">
        <v>26146</v>
      </c>
      <c r="F377" s="58" t="s">
        <v>632</v>
      </c>
      <c r="G377" s="58" t="s">
        <v>362</v>
      </c>
      <c r="H377" s="46" t="s">
        <v>364</v>
      </c>
      <c r="I377" s="4" t="s">
        <v>226</v>
      </c>
      <c r="J377" s="41">
        <v>86319</v>
      </c>
    </row>
    <row r="378" spans="1:10" ht="12.75">
      <c r="A378" s="67">
        <f t="shared" si="5"/>
        <v>30169</v>
      </c>
      <c r="B378" s="54" t="s">
        <v>474</v>
      </c>
      <c r="C378" s="45" t="s">
        <v>286</v>
      </c>
      <c r="D378" s="56">
        <v>30169</v>
      </c>
      <c r="E378" s="58">
        <v>136049</v>
      </c>
      <c r="F378" s="58" t="s">
        <v>632</v>
      </c>
      <c r="G378" s="58" t="s">
        <v>362</v>
      </c>
      <c r="H378" s="46" t="s">
        <v>198</v>
      </c>
      <c r="I378" s="4" t="s">
        <v>193</v>
      </c>
      <c r="J378" s="41">
        <v>86296</v>
      </c>
    </row>
    <row r="379" spans="1:10" ht="12.75">
      <c r="A379" s="67">
        <f t="shared" si="5"/>
        <v>26201</v>
      </c>
      <c r="B379" s="54" t="s">
        <v>658</v>
      </c>
      <c r="C379" s="45" t="s">
        <v>659</v>
      </c>
      <c r="D379" s="56">
        <v>26201</v>
      </c>
      <c r="E379" s="58">
        <v>127797</v>
      </c>
      <c r="F379" s="58" t="s">
        <v>632</v>
      </c>
      <c r="G379" s="58" t="s">
        <v>362</v>
      </c>
      <c r="H379" s="46" t="s">
        <v>223</v>
      </c>
      <c r="I379" s="4" t="s">
        <v>220</v>
      </c>
      <c r="J379" s="41">
        <v>86278</v>
      </c>
    </row>
    <row r="380" spans="1:10" ht="12.75">
      <c r="A380" s="67">
        <f t="shared" si="5"/>
        <v>14111</v>
      </c>
      <c r="B380" s="54" t="s">
        <v>660</v>
      </c>
      <c r="C380" s="45" t="s">
        <v>634</v>
      </c>
      <c r="D380" s="56">
        <v>14111</v>
      </c>
      <c r="E380" s="58">
        <v>26280</v>
      </c>
      <c r="F380" s="58" t="s">
        <v>632</v>
      </c>
      <c r="G380" s="58" t="s">
        <v>362</v>
      </c>
      <c r="H380" s="46" t="s">
        <v>365</v>
      </c>
      <c r="I380" s="4" t="s">
        <v>226</v>
      </c>
      <c r="J380" s="41">
        <v>86066</v>
      </c>
    </row>
    <row r="381" spans="1:10" ht="12.75">
      <c r="A381" s="67">
        <f t="shared" si="5"/>
        <v>14764</v>
      </c>
      <c r="B381" s="54" t="s">
        <v>661</v>
      </c>
      <c r="C381" s="45" t="s">
        <v>662</v>
      </c>
      <c r="D381" s="56">
        <v>14764</v>
      </c>
      <c r="E381" s="58">
        <v>26802</v>
      </c>
      <c r="F381" s="58" t="s">
        <v>632</v>
      </c>
      <c r="G381" s="58" t="s">
        <v>362</v>
      </c>
      <c r="H381" s="46" t="s">
        <v>367</v>
      </c>
      <c r="I381" s="4" t="s">
        <v>167</v>
      </c>
      <c r="J381" s="41">
        <v>86290</v>
      </c>
    </row>
    <row r="382" spans="1:10" ht="12.75">
      <c r="A382" s="67">
        <f t="shared" si="5"/>
        <v>30192</v>
      </c>
      <c r="B382" s="54" t="s">
        <v>663</v>
      </c>
      <c r="C382" s="45" t="s">
        <v>664</v>
      </c>
      <c r="D382" s="56">
        <v>30192</v>
      </c>
      <c r="E382" s="58">
        <v>141977</v>
      </c>
      <c r="F382" s="58" t="s">
        <v>632</v>
      </c>
      <c r="G382" s="58" t="s">
        <v>362</v>
      </c>
      <c r="H382" s="46" t="s">
        <v>363</v>
      </c>
      <c r="I382" s="4" t="s">
        <v>226</v>
      </c>
      <c r="J382" s="41">
        <v>86256</v>
      </c>
    </row>
    <row r="383" spans="1:10" ht="12.75">
      <c r="A383" s="67">
        <f t="shared" si="5"/>
        <v>30010</v>
      </c>
      <c r="B383" s="54" t="s">
        <v>437</v>
      </c>
      <c r="C383" s="45" t="s">
        <v>665</v>
      </c>
      <c r="D383" s="56">
        <v>30010</v>
      </c>
      <c r="E383" s="58">
        <v>99435</v>
      </c>
      <c r="F383" s="58" t="s">
        <v>632</v>
      </c>
      <c r="G383" s="58" t="s">
        <v>362</v>
      </c>
      <c r="H383" s="46" t="s">
        <v>223</v>
      </c>
      <c r="I383" s="4" t="s">
        <v>220</v>
      </c>
      <c r="J383" s="41">
        <v>86268</v>
      </c>
    </row>
    <row r="384" spans="1:10" ht="12.75">
      <c r="A384" s="67">
        <f t="shared" si="5"/>
        <v>30114</v>
      </c>
      <c r="B384" s="54" t="s">
        <v>666</v>
      </c>
      <c r="C384" s="45" t="s">
        <v>667</v>
      </c>
      <c r="D384" s="56">
        <v>30114</v>
      </c>
      <c r="E384" s="58">
        <v>120181</v>
      </c>
      <c r="F384" s="58" t="s">
        <v>632</v>
      </c>
      <c r="G384" s="58" t="s">
        <v>362</v>
      </c>
      <c r="H384" s="46" t="s">
        <v>367</v>
      </c>
      <c r="I384" s="4" t="s">
        <v>167</v>
      </c>
      <c r="J384" s="41">
        <v>86288</v>
      </c>
    </row>
    <row r="385" spans="1:10" ht="12.75">
      <c r="A385" s="67">
        <f t="shared" si="5"/>
        <v>30165</v>
      </c>
      <c r="B385" s="54" t="s">
        <v>565</v>
      </c>
      <c r="C385" s="45" t="s">
        <v>647</v>
      </c>
      <c r="D385" s="56">
        <v>30165</v>
      </c>
      <c r="E385" s="58">
        <v>141991</v>
      </c>
      <c r="F385" s="58" t="s">
        <v>632</v>
      </c>
      <c r="G385" s="58" t="s">
        <v>362</v>
      </c>
      <c r="H385" s="46" t="s">
        <v>375</v>
      </c>
      <c r="I385" s="4" t="s">
        <v>202</v>
      </c>
      <c r="J385" s="41">
        <v>86387</v>
      </c>
    </row>
    <row r="386" spans="1:10" ht="12.75">
      <c r="A386" s="67">
        <f t="shared" si="5"/>
        <v>14265</v>
      </c>
      <c r="B386" s="54" t="s">
        <v>668</v>
      </c>
      <c r="C386" s="45" t="s">
        <v>669</v>
      </c>
      <c r="D386" s="56">
        <v>14265</v>
      </c>
      <c r="E386" s="58">
        <v>26282</v>
      </c>
      <c r="F386" s="58" t="s">
        <v>632</v>
      </c>
      <c r="G386" s="58" t="s">
        <v>362</v>
      </c>
      <c r="H386" s="46" t="s">
        <v>364</v>
      </c>
      <c r="I386" s="4" t="s">
        <v>226</v>
      </c>
      <c r="J386" s="41">
        <v>86324</v>
      </c>
    </row>
    <row r="387" spans="1:10" ht="12.75">
      <c r="A387" s="67">
        <f t="shared" si="5"/>
        <v>14481</v>
      </c>
      <c r="B387" s="54" t="s">
        <v>670</v>
      </c>
      <c r="C387" s="45" t="s">
        <v>671</v>
      </c>
      <c r="D387" s="56">
        <v>14481</v>
      </c>
      <c r="E387" s="58">
        <v>141972</v>
      </c>
      <c r="F387" s="58" t="s">
        <v>632</v>
      </c>
      <c r="G387" s="58" t="s">
        <v>362</v>
      </c>
      <c r="H387" s="46" t="s">
        <v>184</v>
      </c>
      <c r="I387" s="4" t="s">
        <v>182</v>
      </c>
      <c r="J387" s="41">
        <v>86367</v>
      </c>
    </row>
    <row r="388" spans="1:10" ht="12.75">
      <c r="A388" s="67">
        <f aca="true" t="shared" si="6" ref="A388:A394">IF(D388&gt;0,D388,"")</f>
        <v>30196</v>
      </c>
      <c r="B388" s="54" t="s">
        <v>672</v>
      </c>
      <c r="C388" s="45" t="s">
        <v>673</v>
      </c>
      <c r="D388" s="56">
        <v>30196</v>
      </c>
      <c r="E388" s="58">
        <v>141978</v>
      </c>
      <c r="F388" s="58" t="s">
        <v>632</v>
      </c>
      <c r="G388" s="58" t="s">
        <v>362</v>
      </c>
      <c r="H388" s="46" t="s">
        <v>372</v>
      </c>
      <c r="I388" s="4" t="s">
        <v>226</v>
      </c>
      <c r="J388" s="41">
        <v>86077</v>
      </c>
    </row>
    <row r="389" spans="1:10" ht="12.75">
      <c r="A389" s="67">
        <f t="shared" si="6"/>
        <v>14907</v>
      </c>
      <c r="B389" s="54" t="s">
        <v>348</v>
      </c>
      <c r="C389" s="45" t="s">
        <v>674</v>
      </c>
      <c r="D389" s="56">
        <v>14907</v>
      </c>
      <c r="E389" s="58">
        <v>136020</v>
      </c>
      <c r="F389" s="58" t="s">
        <v>632</v>
      </c>
      <c r="G389" s="58" t="s">
        <v>362</v>
      </c>
      <c r="H389" s="46" t="s">
        <v>184</v>
      </c>
      <c r="I389" s="4" t="s">
        <v>182</v>
      </c>
      <c r="J389" s="41">
        <v>86360</v>
      </c>
    </row>
    <row r="390" spans="1:10" ht="12.75">
      <c r="A390" s="67">
        <f t="shared" si="6"/>
        <v>30073</v>
      </c>
      <c r="B390" s="54" t="s">
        <v>413</v>
      </c>
      <c r="C390" s="45" t="s">
        <v>675</v>
      </c>
      <c r="D390" s="56">
        <v>30073</v>
      </c>
      <c r="E390" s="58">
        <v>99769</v>
      </c>
      <c r="F390" s="58" t="s">
        <v>676</v>
      </c>
      <c r="G390" s="58" t="s">
        <v>362</v>
      </c>
      <c r="H390" s="46" t="s">
        <v>223</v>
      </c>
      <c r="I390" s="4" t="s">
        <v>220</v>
      </c>
      <c r="J390" s="41">
        <v>86262</v>
      </c>
    </row>
    <row r="391" spans="1:10" ht="12.75">
      <c r="A391" s="67">
        <f t="shared" si="6"/>
        <v>30011</v>
      </c>
      <c r="B391" s="54" t="s">
        <v>407</v>
      </c>
      <c r="C391" s="45" t="s">
        <v>677</v>
      </c>
      <c r="D391" s="56">
        <v>30011</v>
      </c>
      <c r="E391" s="58">
        <v>99522</v>
      </c>
      <c r="F391" s="58" t="s">
        <v>676</v>
      </c>
      <c r="G391" s="58" t="s">
        <v>362</v>
      </c>
      <c r="H391" s="46" t="s">
        <v>184</v>
      </c>
      <c r="I391" s="4" t="s">
        <v>182</v>
      </c>
      <c r="J391" s="41">
        <v>86349</v>
      </c>
    </row>
    <row r="392" spans="1:10" ht="12.75">
      <c r="A392" s="67">
        <f t="shared" si="6"/>
        <v>30134</v>
      </c>
      <c r="B392" s="54" t="s">
        <v>678</v>
      </c>
      <c r="C392" s="45" t="s">
        <v>679</v>
      </c>
      <c r="D392" s="56">
        <v>30134</v>
      </c>
      <c r="E392" s="58">
        <v>134953</v>
      </c>
      <c r="F392" s="58" t="s">
        <v>676</v>
      </c>
      <c r="G392" s="58" t="s">
        <v>362</v>
      </c>
      <c r="H392" s="46" t="s">
        <v>223</v>
      </c>
      <c r="I392" s="4" t="s">
        <v>220</v>
      </c>
      <c r="J392" s="41">
        <v>86286</v>
      </c>
    </row>
    <row r="393" spans="1:10" ht="12.75">
      <c r="A393" s="67">
        <f t="shared" si="6"/>
        <v>30022</v>
      </c>
      <c r="B393" s="54" t="s">
        <v>680</v>
      </c>
      <c r="C393" s="45" t="s">
        <v>681</v>
      </c>
      <c r="D393" s="56">
        <v>30022</v>
      </c>
      <c r="E393" s="58">
        <v>99709</v>
      </c>
      <c r="F393" s="58" t="s">
        <v>610</v>
      </c>
      <c r="G393" s="58" t="s">
        <v>362</v>
      </c>
      <c r="H393" s="46" t="s">
        <v>184</v>
      </c>
      <c r="I393" s="4" t="s">
        <v>182</v>
      </c>
      <c r="J393" s="41">
        <v>91450</v>
      </c>
    </row>
    <row r="394" spans="1:10" ht="12.75">
      <c r="A394" s="67">
        <f t="shared" si="6"/>
        <v>30132</v>
      </c>
      <c r="B394" s="54" t="s">
        <v>680</v>
      </c>
      <c r="C394" s="45" t="s">
        <v>682</v>
      </c>
      <c r="D394" s="56">
        <v>30132</v>
      </c>
      <c r="E394" s="58">
        <v>134955</v>
      </c>
      <c r="F394" s="58" t="s">
        <v>627</v>
      </c>
      <c r="G394" s="58" t="s">
        <v>362</v>
      </c>
      <c r="H394" s="46" t="s">
        <v>184</v>
      </c>
      <c r="I394" s="4" t="s">
        <v>182</v>
      </c>
      <c r="J394" s="41">
        <v>91451</v>
      </c>
    </row>
    <row r="395" spans="1:8" ht="12.75">
      <c r="A395" s="61"/>
      <c r="B395" s="62"/>
      <c r="C395" s="63"/>
      <c r="D395" s="64"/>
      <c r="E395" s="65"/>
      <c r="F395" s="65"/>
      <c r="G395" s="65"/>
      <c r="H395" s="66"/>
    </row>
  </sheetData>
  <sheetProtection selectLockedCells="1"/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2"/>
  <dimension ref="A3:F21"/>
  <sheetViews>
    <sheetView zoomScale="115" zoomScaleNormal="115" zoomScalePageLayoutView="0" workbookViewId="0" topLeftCell="A1">
      <selection activeCell="C20" sqref="C20"/>
    </sheetView>
  </sheetViews>
  <sheetFormatPr defaultColWidth="10.8515625" defaultRowHeight="12.75"/>
  <cols>
    <col min="1" max="1" width="10.8515625" style="38" customWidth="1"/>
    <col min="2" max="2" width="25.57421875" style="38" customWidth="1"/>
    <col min="3" max="3" width="17.140625" style="38" customWidth="1"/>
    <col min="4" max="4" width="24.00390625" style="38" customWidth="1"/>
    <col min="5" max="5" width="20.7109375" style="38" customWidth="1"/>
    <col min="6" max="16384" width="10.8515625" style="38" customWidth="1"/>
  </cols>
  <sheetData>
    <row r="3" ht="18">
      <c r="B3" s="40" t="s">
        <v>685</v>
      </c>
    </row>
    <row r="4" ht="15">
      <c r="F4" s="39"/>
    </row>
    <row r="5" ht="13.5" thickBot="1"/>
    <row r="6" spans="2:5" ht="12.75">
      <c r="B6" s="69" t="s">
        <v>686</v>
      </c>
      <c r="C6" s="70"/>
      <c r="D6" s="69" t="s">
        <v>687</v>
      </c>
      <c r="E6" s="70"/>
    </row>
    <row r="7" spans="2:5" ht="12.75">
      <c r="B7" s="71"/>
      <c r="C7" s="72"/>
      <c r="D7" s="71"/>
      <c r="E7" s="72"/>
    </row>
    <row r="8" spans="2:5" ht="169.5" customHeight="1" thickBot="1">
      <c r="B8" s="73"/>
      <c r="C8" s="74"/>
      <c r="D8" s="73"/>
      <c r="E8" s="74"/>
    </row>
    <row r="13" ht="24" customHeight="1"/>
    <row r="15" ht="12.75" customHeight="1"/>
    <row r="19" ht="12.75" customHeight="1"/>
    <row r="21" ht="12.75">
      <c r="A21" s="38" t="s">
        <v>346</v>
      </c>
    </row>
    <row r="24" ht="25.5" customHeight="1"/>
    <row r="25" ht="12.75" customHeight="1"/>
    <row r="26" ht="13.5" customHeight="1"/>
  </sheetData>
  <sheetProtection/>
  <mergeCells count="2">
    <mergeCell ref="B6:C8"/>
    <mergeCell ref="D6:E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35"/>
  <sheetViews>
    <sheetView zoomScalePageLayoutView="0" workbookViewId="0" topLeftCell="A1">
      <selection activeCell="J28" sqref="J28"/>
    </sheetView>
  </sheetViews>
  <sheetFormatPr defaultColWidth="11.421875" defaultRowHeight="12.75"/>
  <cols>
    <col min="1" max="1" width="18.7109375" style="0" customWidth="1"/>
    <col min="2" max="2" width="30.7109375" style="0" customWidth="1"/>
    <col min="3" max="3" width="18.7109375" style="0" customWidth="1"/>
    <col min="4" max="4" width="5.7109375" style="0" customWidth="1"/>
    <col min="5" max="5" width="18.7109375" style="0" customWidth="1"/>
    <col min="6" max="6" width="30.7109375" style="0" customWidth="1"/>
    <col min="7" max="7" width="18.7109375" style="0" customWidth="1"/>
  </cols>
  <sheetData>
    <row r="1" spans="1:7" ht="39" thickBot="1">
      <c r="A1" s="7" t="s">
        <v>164</v>
      </c>
      <c r="B1" s="7" t="s">
        <v>332</v>
      </c>
      <c r="C1" s="17" t="s">
        <v>318</v>
      </c>
      <c r="E1" s="7" t="s">
        <v>164</v>
      </c>
      <c r="F1" s="7" t="s">
        <v>332</v>
      </c>
      <c r="G1" s="17" t="s">
        <v>318</v>
      </c>
    </row>
    <row r="2" spans="1:7" ht="13.5" thickBot="1">
      <c r="A2" s="3"/>
      <c r="B2" s="3"/>
      <c r="C2" s="21"/>
      <c r="E2" s="3"/>
      <c r="F2" s="3"/>
      <c r="G2" s="21"/>
    </row>
    <row r="3" spans="1:7" ht="12.75">
      <c r="A3" s="22" t="s">
        <v>193</v>
      </c>
      <c r="B3" s="23" t="s">
        <v>194</v>
      </c>
      <c r="C3" s="24" t="s">
        <v>195</v>
      </c>
      <c r="E3" s="22" t="s">
        <v>202</v>
      </c>
      <c r="F3" s="23" t="s">
        <v>203</v>
      </c>
      <c r="G3" s="25" t="s">
        <v>204</v>
      </c>
    </row>
    <row r="4" spans="1:7" ht="12.75">
      <c r="A4" s="26"/>
      <c r="B4" s="4" t="s">
        <v>196</v>
      </c>
      <c r="C4" s="27" t="s">
        <v>197</v>
      </c>
      <c r="E4" s="26"/>
      <c r="F4" s="4" t="s">
        <v>205</v>
      </c>
      <c r="G4" s="28" t="s">
        <v>206</v>
      </c>
    </row>
    <row r="5" spans="1:7" ht="12.75">
      <c r="A5" s="26"/>
      <c r="B5" s="4" t="s">
        <v>198</v>
      </c>
      <c r="C5" s="27" t="s">
        <v>199</v>
      </c>
      <c r="E5" s="26"/>
      <c r="F5" s="4" t="s">
        <v>207</v>
      </c>
      <c r="G5" s="28" t="s">
        <v>208</v>
      </c>
    </row>
    <row r="6" spans="1:7" ht="13.5" thickBot="1">
      <c r="A6" s="26"/>
      <c r="B6" s="4" t="s">
        <v>302</v>
      </c>
      <c r="C6" s="27" t="s">
        <v>312</v>
      </c>
      <c r="E6" s="29"/>
      <c r="F6" s="30" t="s">
        <v>333</v>
      </c>
      <c r="G6" s="31" t="s">
        <v>209</v>
      </c>
    </row>
    <row r="7" spans="1:7" ht="13.5" thickBot="1">
      <c r="A7" s="29"/>
      <c r="B7" s="30" t="s">
        <v>333</v>
      </c>
      <c r="C7" s="32" t="s">
        <v>200</v>
      </c>
      <c r="E7" s="3"/>
      <c r="F7" s="3"/>
      <c r="G7" s="21"/>
    </row>
    <row r="8" spans="1:7" ht="13.5" thickBot="1">
      <c r="A8" s="3"/>
      <c r="B8" s="3"/>
      <c r="C8" s="21"/>
      <c r="E8" s="22" t="s">
        <v>210</v>
      </c>
      <c r="F8" s="23" t="s">
        <v>211</v>
      </c>
      <c r="G8" s="25" t="s">
        <v>212</v>
      </c>
    </row>
    <row r="9" spans="1:7" ht="12.75">
      <c r="A9" s="22" t="s">
        <v>187</v>
      </c>
      <c r="B9" s="23" t="s">
        <v>188</v>
      </c>
      <c r="C9" s="24" t="s">
        <v>189</v>
      </c>
      <c r="E9" s="26"/>
      <c r="F9" s="4" t="s">
        <v>213</v>
      </c>
      <c r="G9" s="28" t="s">
        <v>214</v>
      </c>
    </row>
    <row r="10" spans="1:7" ht="12.75">
      <c r="A10" s="26"/>
      <c r="B10" s="4" t="s">
        <v>190</v>
      </c>
      <c r="C10" s="27" t="s">
        <v>191</v>
      </c>
      <c r="E10" s="26"/>
      <c r="F10" s="4" t="s">
        <v>323</v>
      </c>
      <c r="G10" s="37" t="s">
        <v>324</v>
      </c>
    </row>
    <row r="11" spans="1:7" ht="13.5" thickBot="1">
      <c r="A11" s="26"/>
      <c r="B11" s="4" t="s">
        <v>309</v>
      </c>
      <c r="C11" s="27" t="s">
        <v>313</v>
      </c>
      <c r="E11" s="29"/>
      <c r="F11" s="30" t="s">
        <v>333</v>
      </c>
      <c r="G11" s="31" t="s">
        <v>215</v>
      </c>
    </row>
    <row r="12" spans="1:7" ht="13.5" thickBot="1">
      <c r="A12" s="29"/>
      <c r="B12" s="30" t="s">
        <v>333</v>
      </c>
      <c r="C12" s="32" t="s">
        <v>192</v>
      </c>
      <c r="E12" s="3"/>
      <c r="F12" s="3"/>
      <c r="G12" s="21"/>
    </row>
    <row r="13" spans="1:7" ht="13.5" thickBot="1">
      <c r="A13" s="3"/>
      <c r="B13" s="3"/>
      <c r="C13" s="21"/>
      <c r="E13" s="3"/>
      <c r="F13" s="3"/>
      <c r="G13" s="21"/>
    </row>
    <row r="14" spans="1:7" ht="12.75">
      <c r="A14" s="22" t="s">
        <v>182</v>
      </c>
      <c r="B14" s="23" t="s">
        <v>300</v>
      </c>
      <c r="C14" s="24" t="s">
        <v>183</v>
      </c>
      <c r="E14" s="22" t="s">
        <v>220</v>
      </c>
      <c r="F14" s="23" t="s">
        <v>221</v>
      </c>
      <c r="G14" s="24" t="s">
        <v>222</v>
      </c>
    </row>
    <row r="15" spans="1:7" ht="12.75">
      <c r="A15" s="26"/>
      <c r="B15" s="4" t="s">
        <v>184</v>
      </c>
      <c r="C15" s="27" t="s">
        <v>185</v>
      </c>
      <c r="E15" s="26"/>
      <c r="F15" s="4" t="s">
        <v>223</v>
      </c>
      <c r="G15" s="27" t="s">
        <v>224</v>
      </c>
    </row>
    <row r="16" spans="1:7" ht="12.75">
      <c r="A16" s="26"/>
      <c r="B16" s="4" t="s">
        <v>201</v>
      </c>
      <c r="C16" s="27" t="s">
        <v>301</v>
      </c>
      <c r="E16" s="26"/>
      <c r="F16" s="4" t="s">
        <v>310</v>
      </c>
      <c r="G16" s="27" t="s">
        <v>314</v>
      </c>
    </row>
    <row r="17" spans="1:7" ht="13.5" thickBot="1">
      <c r="A17" s="29"/>
      <c r="B17" s="30" t="s">
        <v>333</v>
      </c>
      <c r="C17" s="32" t="s">
        <v>186</v>
      </c>
      <c r="E17" s="29"/>
      <c r="F17" s="30" t="s">
        <v>333</v>
      </c>
      <c r="G17" s="32" t="s">
        <v>225</v>
      </c>
    </row>
    <row r="18" spans="1:7" ht="13.5" thickBot="1">
      <c r="A18" s="3"/>
      <c r="B18" s="3"/>
      <c r="C18" s="21"/>
      <c r="F18" s="3"/>
      <c r="G18" s="33"/>
    </row>
    <row r="19" spans="1:7" ht="13.5" thickBot="1">
      <c r="A19" s="22" t="s">
        <v>167</v>
      </c>
      <c r="B19" s="23" t="s">
        <v>168</v>
      </c>
      <c r="C19" s="34" t="s">
        <v>169</v>
      </c>
      <c r="E19" s="3"/>
      <c r="F19" s="3"/>
      <c r="G19" s="21"/>
    </row>
    <row r="20" spans="1:7" ht="12.75">
      <c r="A20" s="26"/>
      <c r="B20" s="4" t="s">
        <v>170</v>
      </c>
      <c r="C20" s="28" t="s">
        <v>171</v>
      </c>
      <c r="E20" s="22" t="s">
        <v>226</v>
      </c>
      <c r="F20" s="23" t="s">
        <v>227</v>
      </c>
      <c r="G20" s="25" t="s">
        <v>228</v>
      </c>
    </row>
    <row r="21" spans="1:7" ht="12.75">
      <c r="A21" s="26"/>
      <c r="B21" s="4" t="s">
        <v>172</v>
      </c>
      <c r="C21" s="28" t="s">
        <v>173</v>
      </c>
      <c r="E21" s="75"/>
      <c r="F21" s="4" t="s">
        <v>229</v>
      </c>
      <c r="G21" s="28" t="s">
        <v>230</v>
      </c>
    </row>
    <row r="22" spans="1:7" ht="12.75">
      <c r="A22" s="26"/>
      <c r="B22" s="4" t="s">
        <v>174</v>
      </c>
      <c r="C22" s="28" t="s">
        <v>175</v>
      </c>
      <c r="E22" s="75"/>
      <c r="F22" s="4" t="s">
        <v>231</v>
      </c>
      <c r="G22" s="28" t="s">
        <v>232</v>
      </c>
    </row>
    <row r="23" spans="1:7" ht="12.75">
      <c r="A23" s="26"/>
      <c r="B23" s="4" t="s">
        <v>311</v>
      </c>
      <c r="C23" s="28" t="s">
        <v>176</v>
      </c>
      <c r="E23" s="75"/>
      <c r="F23" s="76" t="s">
        <v>372</v>
      </c>
      <c r="G23" s="28" t="s">
        <v>684</v>
      </c>
    </row>
    <row r="24" spans="1:7" ht="12.75">
      <c r="A24" s="26"/>
      <c r="B24" s="4" t="s">
        <v>177</v>
      </c>
      <c r="C24" s="28" t="s">
        <v>178</v>
      </c>
      <c r="E24" s="75"/>
      <c r="F24" s="4" t="s">
        <v>233</v>
      </c>
      <c r="G24" s="28" t="s">
        <v>234</v>
      </c>
    </row>
    <row r="25" spans="1:7" ht="12.75">
      <c r="A25" s="26"/>
      <c r="B25" s="4" t="s">
        <v>179</v>
      </c>
      <c r="C25" s="28" t="s">
        <v>180</v>
      </c>
      <c r="E25" s="75"/>
      <c r="F25" s="4" t="s">
        <v>235</v>
      </c>
      <c r="G25" s="28" t="s">
        <v>236</v>
      </c>
    </row>
    <row r="26" spans="1:7" ht="12.75">
      <c r="A26" s="26"/>
      <c r="B26" s="4" t="s">
        <v>298</v>
      </c>
      <c r="C26" s="28" t="s">
        <v>299</v>
      </c>
      <c r="E26" s="75"/>
      <c r="F26" s="4" t="s">
        <v>237</v>
      </c>
      <c r="G26" s="28" t="s">
        <v>238</v>
      </c>
    </row>
    <row r="27" spans="1:7" ht="13.5" thickBot="1">
      <c r="A27" s="29"/>
      <c r="B27" s="30" t="s">
        <v>333</v>
      </c>
      <c r="C27" s="31" t="s">
        <v>181</v>
      </c>
      <c r="E27" s="75"/>
      <c r="F27" s="4" t="s">
        <v>239</v>
      </c>
      <c r="G27" s="28" t="s">
        <v>240</v>
      </c>
    </row>
    <row r="28" spans="1:7" ht="13.5" thickBot="1">
      <c r="A28" s="3"/>
      <c r="B28" s="3"/>
      <c r="C28" s="21"/>
      <c r="E28" s="75"/>
      <c r="F28" s="4" t="s">
        <v>241</v>
      </c>
      <c r="G28" s="28" t="s">
        <v>242</v>
      </c>
    </row>
    <row r="29" spans="1:7" ht="12.75">
      <c r="A29" s="22" t="s">
        <v>165</v>
      </c>
      <c r="B29" s="23" t="s">
        <v>165</v>
      </c>
      <c r="C29" s="25" t="s">
        <v>166</v>
      </c>
      <c r="E29" s="75"/>
      <c r="F29" s="4" t="s">
        <v>243</v>
      </c>
      <c r="G29" s="28" t="s">
        <v>244</v>
      </c>
    </row>
    <row r="30" spans="1:7" ht="13.5" thickBot="1">
      <c r="A30" s="35"/>
      <c r="B30" s="30" t="s">
        <v>333</v>
      </c>
      <c r="C30" s="31" t="s">
        <v>315</v>
      </c>
      <c r="E30" s="75"/>
      <c r="F30" s="4" t="s">
        <v>245</v>
      </c>
      <c r="G30" s="28" t="s">
        <v>246</v>
      </c>
    </row>
    <row r="31" spans="5:7" ht="13.5" thickBot="1">
      <c r="E31" s="75"/>
      <c r="F31" s="4" t="s">
        <v>303</v>
      </c>
      <c r="G31" s="28" t="s">
        <v>247</v>
      </c>
    </row>
    <row r="32" spans="1:7" ht="12.75">
      <c r="A32" s="22" t="s">
        <v>216</v>
      </c>
      <c r="B32" s="23" t="s">
        <v>217</v>
      </c>
      <c r="C32" s="25" t="s">
        <v>218</v>
      </c>
      <c r="E32" s="75"/>
      <c r="F32" s="4" t="s">
        <v>248</v>
      </c>
      <c r="G32" s="28" t="s">
        <v>249</v>
      </c>
    </row>
    <row r="33" spans="1:7" ht="13.5" thickBot="1">
      <c r="A33" s="29"/>
      <c r="B33" s="30" t="s">
        <v>333</v>
      </c>
      <c r="C33" s="31" t="s">
        <v>219</v>
      </c>
      <c r="E33" s="75"/>
      <c r="F33" s="4" t="s">
        <v>250</v>
      </c>
      <c r="G33" s="28" t="s">
        <v>251</v>
      </c>
    </row>
    <row r="34" spans="5:7" ht="12.75">
      <c r="E34" s="75"/>
      <c r="F34" s="4" t="s">
        <v>252</v>
      </c>
      <c r="G34" s="28" t="s">
        <v>253</v>
      </c>
    </row>
    <row r="35" spans="5:7" ht="13.5" thickBot="1">
      <c r="E35" s="75"/>
      <c r="F35" s="30" t="s">
        <v>333</v>
      </c>
      <c r="G35" s="31" t="s">
        <v>254</v>
      </c>
    </row>
  </sheetData>
  <sheetProtection/>
  <mergeCells count="1">
    <mergeCell ref="E21:E3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2" r:id="rId1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H29"/>
  <sheetViews>
    <sheetView zoomScale="130" zoomScaleNormal="130" zoomScalePageLayoutView="0" workbookViewId="0" topLeftCell="A1">
      <selection activeCell="D4" sqref="D4"/>
    </sheetView>
  </sheetViews>
  <sheetFormatPr defaultColWidth="11.421875" defaultRowHeight="12.75"/>
  <cols>
    <col min="1" max="1" width="4.7109375" style="0" customWidth="1"/>
    <col min="2" max="2" width="4.140625" style="0" customWidth="1"/>
    <col min="3" max="3" width="13.00390625" style="0" customWidth="1"/>
    <col min="4" max="4" width="22.7109375" style="0" customWidth="1"/>
    <col min="5" max="5" width="17.00390625" style="0" customWidth="1"/>
    <col min="6" max="6" width="15.7109375" style="0" customWidth="1"/>
    <col min="7" max="7" width="11.7109375" style="0" bestFit="1" customWidth="1"/>
    <col min="8" max="8" width="10.00390625" style="0" customWidth="1"/>
  </cols>
  <sheetData>
    <row r="1" ht="20.25">
      <c r="B1" s="8" t="s">
        <v>446</v>
      </c>
    </row>
    <row r="3" ht="20.25">
      <c r="D3" s="8" t="s">
        <v>688</v>
      </c>
    </row>
    <row r="4" ht="21" thickBot="1">
      <c r="D4" s="1"/>
    </row>
    <row r="5" spans="3:8" ht="16.5" thickBot="1">
      <c r="C5" s="9" t="s">
        <v>306</v>
      </c>
      <c r="D5" s="10"/>
      <c r="E5" s="13"/>
      <c r="F5" s="14" t="s">
        <v>255</v>
      </c>
      <c r="G5" s="36"/>
      <c r="H5" s="10"/>
    </row>
    <row r="7" spans="3:8" ht="16.5" thickBot="1">
      <c r="C7" s="9" t="s">
        <v>142</v>
      </c>
      <c r="D7" s="10"/>
      <c r="E7" s="10"/>
      <c r="F7" s="10"/>
      <c r="G7" s="10"/>
      <c r="H7" s="10"/>
    </row>
    <row r="8" ht="12" customHeight="1"/>
    <row r="9" spans="3:8" ht="15.75">
      <c r="C9" s="2"/>
      <c r="D9" s="3"/>
      <c r="E9" s="3"/>
      <c r="F9" s="3"/>
      <c r="G9" s="3"/>
      <c r="H9" s="3"/>
    </row>
    <row r="10" spans="2:8" ht="18" customHeight="1">
      <c r="B10" s="4"/>
      <c r="C10" s="5" t="s">
        <v>335</v>
      </c>
      <c r="D10" s="6" t="s">
        <v>334</v>
      </c>
      <c r="E10" s="6" t="s">
        <v>256</v>
      </c>
      <c r="F10" s="6" t="s">
        <v>143</v>
      </c>
      <c r="G10" s="6" t="s">
        <v>316</v>
      </c>
      <c r="H10" s="6" t="s">
        <v>141</v>
      </c>
    </row>
    <row r="11" spans="2:8" ht="18" customHeight="1">
      <c r="B11" s="4">
        <v>1</v>
      </c>
      <c r="C11" s="60" t="s">
        <v>3</v>
      </c>
      <c r="D11" s="4" t="str">
        <f>VLOOKUP(C11,'EDV-Nummern'!A:B,2,FALSE)</f>
        <v>…</v>
      </c>
      <c r="E11" s="4" t="str">
        <f>VLOOKUP(C11,'EDV-Nummern'!A:C,3,FALSE)</f>
        <v>…</v>
      </c>
      <c r="F11" s="4" t="str">
        <f>VLOOKUP(C11,'EDV-Nummern'!A:F,6,FALSE)</f>
        <v>…</v>
      </c>
      <c r="G11" s="4"/>
      <c r="H11" s="16">
        <f>IF(C11="-","",15)</f>
      </c>
    </row>
    <row r="12" spans="2:8" ht="18" customHeight="1">
      <c r="B12" s="4">
        <v>2</v>
      </c>
      <c r="C12" s="60" t="s">
        <v>3</v>
      </c>
      <c r="D12" s="4" t="str">
        <f>VLOOKUP(C12,'EDV-Nummern'!A:B,2,FALSE)</f>
        <v>…</v>
      </c>
      <c r="E12" s="4" t="str">
        <f>VLOOKUP(C12,'EDV-Nummern'!A:C,3,FALSE)</f>
        <v>…</v>
      </c>
      <c r="F12" s="4" t="str">
        <f>VLOOKUP(C12,'EDV-Nummern'!A:F,6,FALSE)</f>
        <v>…</v>
      </c>
      <c r="G12" s="4"/>
      <c r="H12" s="16">
        <f aca="true" t="shared" si="0" ref="H12:H25">IF(C12="-","",15)</f>
      </c>
    </row>
    <row r="13" spans="2:8" ht="18" customHeight="1">
      <c r="B13" s="4">
        <v>3</v>
      </c>
      <c r="C13" s="60" t="s">
        <v>3</v>
      </c>
      <c r="D13" s="4" t="str">
        <f>VLOOKUP(C13,'EDV-Nummern'!A:B,2,FALSE)</f>
        <v>…</v>
      </c>
      <c r="E13" s="4" t="str">
        <f>VLOOKUP(C13,'EDV-Nummern'!A:C,3,FALSE)</f>
        <v>…</v>
      </c>
      <c r="F13" s="4" t="str">
        <f>VLOOKUP(C13,'EDV-Nummern'!A:F,6,FALSE)</f>
        <v>…</v>
      </c>
      <c r="G13" s="4"/>
      <c r="H13" s="16">
        <f t="shared" si="0"/>
      </c>
    </row>
    <row r="14" spans="2:8" ht="18" customHeight="1">
      <c r="B14" s="4">
        <v>4</v>
      </c>
      <c r="C14" s="60" t="s">
        <v>3</v>
      </c>
      <c r="D14" s="4" t="str">
        <f>VLOOKUP(C14,'EDV-Nummern'!A:B,2,FALSE)</f>
        <v>…</v>
      </c>
      <c r="E14" s="4" t="str">
        <f>VLOOKUP(C14,'EDV-Nummern'!A:C,3,FALSE)</f>
        <v>…</v>
      </c>
      <c r="F14" s="4" t="str">
        <f>VLOOKUP(C14,'EDV-Nummern'!A:F,6,FALSE)</f>
        <v>…</v>
      </c>
      <c r="G14" s="4"/>
      <c r="H14" s="16">
        <f t="shared" si="0"/>
      </c>
    </row>
    <row r="15" spans="2:8" ht="18" customHeight="1">
      <c r="B15" s="4">
        <v>5</v>
      </c>
      <c r="C15" s="60" t="s">
        <v>3</v>
      </c>
      <c r="D15" s="4" t="str">
        <f>VLOOKUP(C15,'EDV-Nummern'!A:B,2,FALSE)</f>
        <v>…</v>
      </c>
      <c r="E15" s="4" t="str">
        <f>VLOOKUP(C15,'EDV-Nummern'!A:C,3,FALSE)</f>
        <v>…</v>
      </c>
      <c r="F15" s="4" t="str">
        <f>VLOOKUP(C15,'EDV-Nummern'!A:F,6,FALSE)</f>
        <v>…</v>
      </c>
      <c r="G15" s="4"/>
      <c r="H15" s="16">
        <f t="shared" si="0"/>
      </c>
    </row>
    <row r="16" spans="2:8" ht="18" customHeight="1">
      <c r="B16" s="4">
        <v>6</v>
      </c>
      <c r="C16" s="60" t="s">
        <v>3</v>
      </c>
      <c r="D16" s="4" t="str">
        <f>VLOOKUP(C16,'EDV-Nummern'!A:B,2,FALSE)</f>
        <v>…</v>
      </c>
      <c r="E16" s="4" t="str">
        <f>VLOOKUP(C16,'EDV-Nummern'!A:C,3,FALSE)</f>
        <v>…</v>
      </c>
      <c r="F16" s="4" t="str">
        <f>VLOOKUP(C16,'EDV-Nummern'!A:F,6,FALSE)</f>
        <v>…</v>
      </c>
      <c r="G16" s="4"/>
      <c r="H16" s="16">
        <f t="shared" si="0"/>
      </c>
    </row>
    <row r="17" spans="2:8" ht="18" customHeight="1">
      <c r="B17" s="4">
        <v>7</v>
      </c>
      <c r="C17" s="60" t="s">
        <v>3</v>
      </c>
      <c r="D17" s="4" t="str">
        <f>VLOOKUP(C17,'EDV-Nummern'!A:B,2,FALSE)</f>
        <v>…</v>
      </c>
      <c r="E17" s="4" t="str">
        <f>VLOOKUP(C17,'EDV-Nummern'!A:C,3,FALSE)</f>
        <v>…</v>
      </c>
      <c r="F17" s="4" t="str">
        <f>VLOOKUP(C17,'EDV-Nummern'!A:F,6,FALSE)</f>
        <v>…</v>
      </c>
      <c r="G17" s="4"/>
      <c r="H17" s="16">
        <f t="shared" si="0"/>
      </c>
    </row>
    <row r="18" spans="2:8" ht="18" customHeight="1">
      <c r="B18" s="4">
        <v>8</v>
      </c>
      <c r="C18" s="60" t="s">
        <v>3</v>
      </c>
      <c r="D18" s="4" t="str">
        <f>VLOOKUP(C18,'EDV-Nummern'!A:B,2,FALSE)</f>
        <v>…</v>
      </c>
      <c r="E18" s="4" t="str">
        <f>VLOOKUP(C18,'EDV-Nummern'!A:C,3,FALSE)</f>
        <v>…</v>
      </c>
      <c r="F18" s="4" t="str">
        <f>VLOOKUP(C18,'EDV-Nummern'!A:F,6,FALSE)</f>
        <v>…</v>
      </c>
      <c r="G18" s="4"/>
      <c r="H18" s="16">
        <f t="shared" si="0"/>
      </c>
    </row>
    <row r="19" spans="2:8" ht="18" customHeight="1">
      <c r="B19" s="4">
        <v>9</v>
      </c>
      <c r="C19" s="60" t="s">
        <v>3</v>
      </c>
      <c r="D19" s="4" t="str">
        <f>VLOOKUP(C19,'EDV-Nummern'!A:B,2,FALSE)</f>
        <v>…</v>
      </c>
      <c r="E19" s="4" t="str">
        <f>VLOOKUP(C19,'EDV-Nummern'!A:C,3,FALSE)</f>
        <v>…</v>
      </c>
      <c r="F19" s="4" t="str">
        <f>VLOOKUP(C19,'EDV-Nummern'!A:F,6,FALSE)</f>
        <v>…</v>
      </c>
      <c r="G19" s="4"/>
      <c r="H19" s="16">
        <f t="shared" si="0"/>
      </c>
    </row>
    <row r="20" spans="2:8" ht="18" customHeight="1">
      <c r="B20" s="4">
        <v>10</v>
      </c>
      <c r="C20" s="60" t="s">
        <v>3</v>
      </c>
      <c r="D20" s="4" t="str">
        <f>VLOOKUP(C20,'EDV-Nummern'!A:B,2,FALSE)</f>
        <v>…</v>
      </c>
      <c r="E20" s="4" t="str">
        <f>VLOOKUP(C20,'EDV-Nummern'!A:C,3,FALSE)</f>
        <v>…</v>
      </c>
      <c r="F20" s="4" t="str">
        <f>VLOOKUP(C20,'EDV-Nummern'!A:F,6,FALSE)</f>
        <v>…</v>
      </c>
      <c r="G20" s="4"/>
      <c r="H20" s="16">
        <f t="shared" si="0"/>
      </c>
    </row>
    <row r="21" spans="2:8" ht="18" customHeight="1">
      <c r="B21" s="4">
        <v>11</v>
      </c>
      <c r="C21" s="60" t="s">
        <v>3</v>
      </c>
      <c r="D21" s="4" t="str">
        <f>VLOOKUP(C21,'EDV-Nummern'!A:B,2,FALSE)</f>
        <v>…</v>
      </c>
      <c r="E21" s="4" t="str">
        <f>VLOOKUP(C21,'EDV-Nummern'!A:C,3,FALSE)</f>
        <v>…</v>
      </c>
      <c r="F21" s="4" t="str">
        <f>VLOOKUP(C21,'EDV-Nummern'!A:F,6,FALSE)</f>
        <v>…</v>
      </c>
      <c r="G21" s="4"/>
      <c r="H21" s="16">
        <f t="shared" si="0"/>
      </c>
    </row>
    <row r="22" spans="2:8" ht="18" customHeight="1">
      <c r="B22" s="4">
        <v>12</v>
      </c>
      <c r="C22" s="60" t="s">
        <v>3</v>
      </c>
      <c r="D22" s="4" t="str">
        <f>VLOOKUP(C22,'EDV-Nummern'!A:B,2,FALSE)</f>
        <v>…</v>
      </c>
      <c r="E22" s="4" t="str">
        <f>VLOOKUP(C22,'EDV-Nummern'!A:C,3,FALSE)</f>
        <v>…</v>
      </c>
      <c r="F22" s="4" t="str">
        <f>VLOOKUP(C22,'EDV-Nummern'!A:F,6,FALSE)</f>
        <v>…</v>
      </c>
      <c r="G22" s="4"/>
      <c r="H22" s="16">
        <f t="shared" si="0"/>
      </c>
    </row>
    <row r="23" spans="2:8" ht="18" customHeight="1">
      <c r="B23" s="4">
        <v>13</v>
      </c>
      <c r="C23" s="60" t="s">
        <v>3</v>
      </c>
      <c r="D23" s="4" t="str">
        <f>VLOOKUP(C23,'EDV-Nummern'!A:B,2,FALSE)</f>
        <v>…</v>
      </c>
      <c r="E23" s="4" t="str">
        <f>VLOOKUP(C23,'EDV-Nummern'!A:C,3,FALSE)</f>
        <v>…</v>
      </c>
      <c r="F23" s="4" t="str">
        <f>VLOOKUP(C23,'EDV-Nummern'!A:F,6,FALSE)</f>
        <v>…</v>
      </c>
      <c r="G23" s="4"/>
      <c r="H23" s="16">
        <f t="shared" si="0"/>
      </c>
    </row>
    <row r="24" spans="2:8" ht="18" customHeight="1">
      <c r="B24" s="4">
        <v>14</v>
      </c>
      <c r="C24" s="60" t="s">
        <v>3</v>
      </c>
      <c r="D24" s="4" t="str">
        <f>VLOOKUP(C24,'EDV-Nummern'!A:B,2,FALSE)</f>
        <v>…</v>
      </c>
      <c r="E24" s="4" t="str">
        <f>VLOOKUP(C24,'EDV-Nummern'!A:C,3,FALSE)</f>
        <v>…</v>
      </c>
      <c r="F24" s="4" t="str">
        <f>VLOOKUP(C24,'EDV-Nummern'!A:F,6,FALSE)</f>
        <v>…</v>
      </c>
      <c r="G24" s="4"/>
      <c r="H24" s="16">
        <f t="shared" si="0"/>
      </c>
    </row>
    <row r="25" spans="2:8" ht="18" customHeight="1">
      <c r="B25" s="4">
        <v>15</v>
      </c>
      <c r="C25" s="60" t="s">
        <v>3</v>
      </c>
      <c r="D25" s="4" t="str">
        <f>VLOOKUP(C25,'EDV-Nummern'!A:B,2,FALSE)</f>
        <v>…</v>
      </c>
      <c r="E25" s="4" t="str">
        <f>VLOOKUP(C25,'EDV-Nummern'!A:C,3,FALSE)</f>
        <v>…</v>
      </c>
      <c r="F25" s="4" t="str">
        <f>VLOOKUP(C25,'EDV-Nummern'!A:F,6,FALSE)</f>
        <v>…</v>
      </c>
      <c r="G25" s="4"/>
      <c r="H25" s="16">
        <f t="shared" si="0"/>
      </c>
    </row>
    <row r="26" spans="2:8" ht="21.75" customHeight="1">
      <c r="B26" s="4"/>
      <c r="C26" s="15"/>
      <c r="D26" s="4"/>
      <c r="E26" s="4"/>
      <c r="F26" s="4" t="s">
        <v>296</v>
      </c>
      <c r="G26" s="4"/>
      <c r="H26" s="16">
        <f>IF(C11="-","",SUM(H11:H25))</f>
      </c>
    </row>
    <row r="28" spans="2:8" ht="12.75">
      <c r="B28" s="3" t="s">
        <v>304</v>
      </c>
      <c r="E28" s="18"/>
      <c r="H28" s="19"/>
    </row>
    <row r="29" spans="2:8" ht="12.75">
      <c r="B29" s="20" t="s">
        <v>305</v>
      </c>
      <c r="E29" s="18"/>
      <c r="H29" s="19"/>
    </row>
  </sheetData>
  <sheetProtection/>
  <printOptions/>
  <pageMargins left="0.5905511811023623" right="0" top="0.5905511811023623" bottom="0.5905511811023623" header="0.5118110236220472" footer="0.5118110236220472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B1:H29"/>
  <sheetViews>
    <sheetView zoomScalePageLayoutView="0" workbookViewId="0" topLeftCell="A1">
      <selection activeCell="L19" sqref="L19"/>
    </sheetView>
  </sheetViews>
  <sheetFormatPr defaultColWidth="11.421875" defaultRowHeight="12.75"/>
  <cols>
    <col min="1" max="1" width="4.7109375" style="0" customWidth="1"/>
    <col min="2" max="2" width="4.140625" style="0" customWidth="1"/>
    <col min="3" max="3" width="13.00390625" style="0" customWidth="1"/>
    <col min="4" max="4" width="22.7109375" style="0" customWidth="1"/>
    <col min="5" max="5" width="19.7109375" style="0" customWidth="1"/>
    <col min="6" max="6" width="16.00390625" style="0" customWidth="1"/>
    <col min="7" max="7" width="11.7109375" style="0" customWidth="1"/>
    <col min="8" max="8" width="12.421875" style="0" customWidth="1"/>
  </cols>
  <sheetData>
    <row r="1" ht="20.25">
      <c r="B1" s="8" t="s">
        <v>446</v>
      </c>
    </row>
    <row r="3" ht="20.25">
      <c r="D3" s="8" t="s">
        <v>683</v>
      </c>
    </row>
    <row r="4" ht="21" thickBot="1">
      <c r="D4" s="1"/>
    </row>
    <row r="5" spans="3:8" ht="16.5" thickBot="1">
      <c r="C5" s="9" t="s">
        <v>306</v>
      </c>
      <c r="D5" s="10"/>
      <c r="E5" s="13"/>
      <c r="F5" s="14" t="s">
        <v>255</v>
      </c>
      <c r="G5" s="36"/>
      <c r="H5" s="10"/>
    </row>
    <row r="7" spans="3:8" ht="16.5" thickBot="1">
      <c r="C7" s="9" t="s">
        <v>142</v>
      </c>
      <c r="D7" s="10"/>
      <c r="E7" s="10"/>
      <c r="F7" s="10"/>
      <c r="G7" s="10"/>
      <c r="H7" s="10"/>
    </row>
    <row r="9" spans="3:8" ht="15.75">
      <c r="C9" s="2"/>
      <c r="D9" s="3"/>
      <c r="E9" s="3"/>
      <c r="F9" s="3"/>
      <c r="G9" s="3"/>
      <c r="H9" s="3"/>
    </row>
    <row r="10" spans="2:8" ht="18" customHeight="1">
      <c r="B10" s="4"/>
      <c r="C10" s="5" t="s">
        <v>335</v>
      </c>
      <c r="D10" s="6" t="s">
        <v>334</v>
      </c>
      <c r="E10" s="6" t="s">
        <v>256</v>
      </c>
      <c r="F10" s="6" t="s">
        <v>143</v>
      </c>
      <c r="G10" s="6" t="s">
        <v>316</v>
      </c>
      <c r="H10" s="6" t="s">
        <v>141</v>
      </c>
    </row>
    <row r="11" spans="2:8" ht="18" customHeight="1">
      <c r="B11" s="4">
        <v>1</v>
      </c>
      <c r="C11" s="60" t="s">
        <v>3</v>
      </c>
      <c r="D11" s="4" t="str">
        <f>VLOOKUP(C11,'EDV-Nummern'!A:B,2,FALSE)</f>
        <v>…</v>
      </c>
      <c r="E11" s="4" t="str">
        <f>VLOOKUP(C11,'EDV-Nummern'!A:C,3,FALSE)</f>
        <v>…</v>
      </c>
      <c r="F11" s="4" t="str">
        <f>VLOOKUP(C11,'EDV-Nummern'!A:F,6,FALSE)</f>
        <v>…</v>
      </c>
      <c r="G11" s="4"/>
      <c r="H11" s="16">
        <f>IF(C11="-","",15)</f>
      </c>
    </row>
    <row r="12" spans="2:8" ht="18" customHeight="1">
      <c r="B12" s="4">
        <v>2</v>
      </c>
      <c r="C12" s="60" t="s">
        <v>3</v>
      </c>
      <c r="D12" s="4" t="str">
        <f>VLOOKUP(C12,'EDV-Nummern'!A:B,2,FALSE)</f>
        <v>…</v>
      </c>
      <c r="E12" s="4" t="str">
        <f>VLOOKUP(C12,'EDV-Nummern'!A:C,3,FALSE)</f>
        <v>…</v>
      </c>
      <c r="F12" s="4" t="str">
        <f>VLOOKUP(C12,'EDV-Nummern'!A:F,6,FALSE)</f>
        <v>…</v>
      </c>
      <c r="G12" s="4"/>
      <c r="H12" s="16">
        <f aca="true" t="shared" si="0" ref="H12:H25">IF(C12="-","",15)</f>
      </c>
    </row>
    <row r="13" spans="2:8" ht="18" customHeight="1">
      <c r="B13" s="4">
        <v>3</v>
      </c>
      <c r="C13" s="60" t="s">
        <v>3</v>
      </c>
      <c r="D13" s="4" t="str">
        <f>VLOOKUP(C13,'EDV-Nummern'!A:B,2,FALSE)</f>
        <v>…</v>
      </c>
      <c r="E13" s="4" t="str">
        <f>VLOOKUP(C13,'EDV-Nummern'!A:C,3,FALSE)</f>
        <v>…</v>
      </c>
      <c r="F13" s="4" t="str">
        <f>VLOOKUP(C13,'EDV-Nummern'!A:F,6,FALSE)</f>
        <v>…</v>
      </c>
      <c r="G13" s="4"/>
      <c r="H13" s="16">
        <f t="shared" si="0"/>
      </c>
    </row>
    <row r="14" spans="2:8" ht="18" customHeight="1">
      <c r="B14" s="4">
        <v>4</v>
      </c>
      <c r="C14" s="60" t="s">
        <v>3</v>
      </c>
      <c r="D14" s="4" t="str">
        <f>VLOOKUP(C14,'EDV-Nummern'!A:B,2,FALSE)</f>
        <v>…</v>
      </c>
      <c r="E14" s="4" t="str">
        <f>VLOOKUP(C14,'EDV-Nummern'!A:C,3,FALSE)</f>
        <v>…</v>
      </c>
      <c r="F14" s="4" t="str">
        <f>VLOOKUP(C14,'EDV-Nummern'!A:F,6,FALSE)</f>
        <v>…</v>
      </c>
      <c r="G14" s="4"/>
      <c r="H14" s="16">
        <f t="shared" si="0"/>
      </c>
    </row>
    <row r="15" spans="2:8" ht="18" customHeight="1">
      <c r="B15" s="4">
        <v>5</v>
      </c>
      <c r="C15" s="60" t="s">
        <v>3</v>
      </c>
      <c r="D15" s="4" t="str">
        <f>VLOOKUP(C15,'EDV-Nummern'!A:B,2,FALSE)</f>
        <v>…</v>
      </c>
      <c r="E15" s="4" t="str">
        <f>VLOOKUP(C15,'EDV-Nummern'!A:C,3,FALSE)</f>
        <v>…</v>
      </c>
      <c r="F15" s="4" t="str">
        <f>VLOOKUP(C15,'EDV-Nummern'!A:F,6,FALSE)</f>
        <v>…</v>
      </c>
      <c r="G15" s="4"/>
      <c r="H15" s="16">
        <f t="shared" si="0"/>
      </c>
    </row>
    <row r="16" spans="2:8" ht="18" customHeight="1">
      <c r="B16" s="4">
        <v>6</v>
      </c>
      <c r="C16" s="60" t="s">
        <v>3</v>
      </c>
      <c r="D16" s="4" t="str">
        <f>VLOOKUP(C16,'EDV-Nummern'!A:B,2,FALSE)</f>
        <v>…</v>
      </c>
      <c r="E16" s="4" t="str">
        <f>VLOOKUP(C16,'EDV-Nummern'!A:C,3,FALSE)</f>
        <v>…</v>
      </c>
      <c r="F16" s="4" t="str">
        <f>VLOOKUP(C16,'EDV-Nummern'!A:F,6,FALSE)</f>
        <v>…</v>
      </c>
      <c r="G16" s="4"/>
      <c r="H16" s="16">
        <f t="shared" si="0"/>
      </c>
    </row>
    <row r="17" spans="2:8" ht="18" customHeight="1">
      <c r="B17" s="4">
        <v>7</v>
      </c>
      <c r="C17" s="60" t="s">
        <v>3</v>
      </c>
      <c r="D17" s="4" t="str">
        <f>VLOOKUP(C17,'EDV-Nummern'!A:B,2,FALSE)</f>
        <v>…</v>
      </c>
      <c r="E17" s="4" t="str">
        <f>VLOOKUP(C17,'EDV-Nummern'!A:C,3,FALSE)</f>
        <v>…</v>
      </c>
      <c r="F17" s="4" t="str">
        <f>VLOOKUP(C17,'EDV-Nummern'!A:F,6,FALSE)</f>
        <v>…</v>
      </c>
      <c r="G17" s="4"/>
      <c r="H17" s="16">
        <f t="shared" si="0"/>
      </c>
    </row>
    <row r="18" spans="2:8" ht="18" customHeight="1">
      <c r="B18" s="4">
        <v>8</v>
      </c>
      <c r="C18" s="60" t="s">
        <v>3</v>
      </c>
      <c r="D18" s="4" t="str">
        <f>VLOOKUP(C18,'EDV-Nummern'!A:B,2,FALSE)</f>
        <v>…</v>
      </c>
      <c r="E18" s="4" t="str">
        <f>VLOOKUP(C18,'EDV-Nummern'!A:C,3,FALSE)</f>
        <v>…</v>
      </c>
      <c r="F18" s="4" t="str">
        <f>VLOOKUP(C18,'EDV-Nummern'!A:F,6,FALSE)</f>
        <v>…</v>
      </c>
      <c r="G18" s="4"/>
      <c r="H18" s="16">
        <f t="shared" si="0"/>
      </c>
    </row>
    <row r="19" spans="2:8" ht="18" customHeight="1">
      <c r="B19" s="4">
        <v>9</v>
      </c>
      <c r="C19" s="60" t="s">
        <v>3</v>
      </c>
      <c r="D19" s="4" t="str">
        <f>VLOOKUP(C19,'EDV-Nummern'!A:B,2,FALSE)</f>
        <v>…</v>
      </c>
      <c r="E19" s="4" t="str">
        <f>VLOOKUP(C19,'EDV-Nummern'!A:C,3,FALSE)</f>
        <v>…</v>
      </c>
      <c r="F19" s="4" t="str">
        <f>VLOOKUP(C19,'EDV-Nummern'!A:F,6,FALSE)</f>
        <v>…</v>
      </c>
      <c r="G19" s="4"/>
      <c r="H19" s="16">
        <f t="shared" si="0"/>
      </c>
    </row>
    <row r="20" spans="2:8" ht="18" customHeight="1">
      <c r="B20" s="4">
        <v>10</v>
      </c>
      <c r="C20" s="60" t="s">
        <v>3</v>
      </c>
      <c r="D20" s="4" t="str">
        <f>VLOOKUP(C20,'EDV-Nummern'!A:B,2,FALSE)</f>
        <v>…</v>
      </c>
      <c r="E20" s="4" t="str">
        <f>VLOOKUP(C20,'EDV-Nummern'!A:C,3,FALSE)</f>
        <v>…</v>
      </c>
      <c r="F20" s="4" t="str">
        <f>VLOOKUP(C20,'EDV-Nummern'!A:F,6,FALSE)</f>
        <v>…</v>
      </c>
      <c r="G20" s="4"/>
      <c r="H20" s="16">
        <f t="shared" si="0"/>
      </c>
    </row>
    <row r="21" spans="2:8" ht="18" customHeight="1">
      <c r="B21" s="4">
        <v>11</v>
      </c>
      <c r="C21" s="60" t="s">
        <v>3</v>
      </c>
      <c r="D21" s="4" t="str">
        <f>VLOOKUP(C21,'EDV-Nummern'!A:B,2,FALSE)</f>
        <v>…</v>
      </c>
      <c r="E21" s="4" t="str">
        <f>VLOOKUP(C21,'EDV-Nummern'!A:C,3,FALSE)</f>
        <v>…</v>
      </c>
      <c r="F21" s="4" t="str">
        <f>VLOOKUP(C21,'EDV-Nummern'!A:F,6,FALSE)</f>
        <v>…</v>
      </c>
      <c r="G21" s="4"/>
      <c r="H21" s="16">
        <f t="shared" si="0"/>
      </c>
    </row>
    <row r="22" spans="2:8" ht="18" customHeight="1">
      <c r="B22" s="4">
        <v>12</v>
      </c>
      <c r="C22" s="60" t="s">
        <v>3</v>
      </c>
      <c r="D22" s="4" t="str">
        <f>VLOOKUP(C22,'EDV-Nummern'!A:B,2,FALSE)</f>
        <v>…</v>
      </c>
      <c r="E22" s="4" t="str">
        <f>VLOOKUP(C22,'EDV-Nummern'!A:C,3,FALSE)</f>
        <v>…</v>
      </c>
      <c r="F22" s="4" t="str">
        <f>VLOOKUP(C22,'EDV-Nummern'!A:F,6,FALSE)</f>
        <v>…</v>
      </c>
      <c r="G22" s="4"/>
      <c r="H22" s="16">
        <f t="shared" si="0"/>
      </c>
    </row>
    <row r="23" spans="2:8" ht="18" customHeight="1">
      <c r="B23" s="4">
        <v>13</v>
      </c>
      <c r="C23" s="60" t="s">
        <v>3</v>
      </c>
      <c r="D23" s="4" t="str">
        <f>VLOOKUP(C23,'EDV-Nummern'!A:B,2,FALSE)</f>
        <v>…</v>
      </c>
      <c r="E23" s="4" t="str">
        <f>VLOOKUP(C23,'EDV-Nummern'!A:C,3,FALSE)</f>
        <v>…</v>
      </c>
      <c r="F23" s="4" t="str">
        <f>VLOOKUP(C23,'EDV-Nummern'!A:F,6,FALSE)</f>
        <v>…</v>
      </c>
      <c r="G23" s="4"/>
      <c r="H23" s="16">
        <f t="shared" si="0"/>
      </c>
    </row>
    <row r="24" spans="2:8" ht="18" customHeight="1">
      <c r="B24" s="4">
        <v>14</v>
      </c>
      <c r="C24" s="60" t="s">
        <v>3</v>
      </c>
      <c r="D24" s="4" t="str">
        <f>VLOOKUP(C24,'EDV-Nummern'!A:B,2,FALSE)</f>
        <v>…</v>
      </c>
      <c r="E24" s="4" t="str">
        <f>VLOOKUP(C24,'EDV-Nummern'!A:C,3,FALSE)</f>
        <v>…</v>
      </c>
      <c r="F24" s="4" t="str">
        <f>VLOOKUP(C24,'EDV-Nummern'!A:F,6,FALSE)</f>
        <v>…</v>
      </c>
      <c r="G24" s="4"/>
      <c r="H24" s="16">
        <f t="shared" si="0"/>
      </c>
    </row>
    <row r="25" spans="2:8" ht="18" customHeight="1">
      <c r="B25" s="4">
        <v>15</v>
      </c>
      <c r="C25" s="60" t="s">
        <v>3</v>
      </c>
      <c r="D25" s="4" t="str">
        <f>VLOOKUP(C25,'EDV-Nummern'!A:B,2,FALSE)</f>
        <v>…</v>
      </c>
      <c r="E25" s="4" t="str">
        <f>VLOOKUP(C25,'EDV-Nummern'!A:C,3,FALSE)</f>
        <v>…</v>
      </c>
      <c r="F25" s="4" t="str">
        <f>VLOOKUP(C25,'EDV-Nummern'!A:F,6,FALSE)</f>
        <v>…</v>
      </c>
      <c r="G25" s="4"/>
      <c r="H25" s="16">
        <f t="shared" si="0"/>
      </c>
    </row>
    <row r="26" spans="2:8" ht="21.75" customHeight="1">
      <c r="B26" s="4"/>
      <c r="C26" s="15"/>
      <c r="D26" s="4"/>
      <c r="E26" s="4"/>
      <c r="F26" s="4" t="s">
        <v>296</v>
      </c>
      <c r="G26" s="4"/>
      <c r="H26" s="16">
        <f>IF(C11="-","",SUM(H11:H25))</f>
      </c>
    </row>
    <row r="28" spans="2:8" ht="12.75">
      <c r="B28" s="3" t="s">
        <v>304</v>
      </c>
      <c r="E28" s="18"/>
      <c r="H28" s="19"/>
    </row>
    <row r="29" spans="2:8" ht="12.75">
      <c r="B29" s="20" t="s">
        <v>305</v>
      </c>
      <c r="E29" s="18"/>
      <c r="H29" s="19"/>
    </row>
  </sheetData>
  <sheetProtection/>
  <printOptions/>
  <pageMargins left="0.5905511811023623" right="0" top="0.5905511811023623" bottom="0.5905511811023623" header="0.5118110236220472" footer="0.5118110236220472"/>
  <pageSetup fitToHeight="0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B1:H30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4.7109375" style="0" customWidth="1"/>
    <col min="2" max="2" width="4.140625" style="0" customWidth="1"/>
    <col min="3" max="3" width="13.00390625" style="0" customWidth="1"/>
    <col min="4" max="4" width="22.7109375" style="0" customWidth="1"/>
    <col min="5" max="5" width="19.7109375" style="0" customWidth="1"/>
    <col min="6" max="6" width="17.00390625" style="0" customWidth="1"/>
    <col min="7" max="7" width="11.7109375" style="0" customWidth="1"/>
    <col min="8" max="8" width="12.421875" style="0" customWidth="1"/>
  </cols>
  <sheetData>
    <row r="1" ht="20.25">
      <c r="B1" s="8" t="s">
        <v>446</v>
      </c>
    </row>
    <row r="3" ht="20.25">
      <c r="D3" s="8" t="s">
        <v>144</v>
      </c>
    </row>
    <row r="4" ht="21" thickBot="1">
      <c r="D4" s="1"/>
    </row>
    <row r="5" spans="3:8" ht="16.5" thickBot="1">
      <c r="C5" s="9" t="s">
        <v>306</v>
      </c>
      <c r="D5" s="10"/>
      <c r="E5" s="13"/>
      <c r="F5" s="14" t="s">
        <v>255</v>
      </c>
      <c r="G5" s="36"/>
      <c r="H5" s="10"/>
    </row>
    <row r="7" spans="3:8" ht="16.5" thickBot="1">
      <c r="C7" s="9" t="s">
        <v>142</v>
      </c>
      <c r="D7" s="10"/>
      <c r="E7" s="10"/>
      <c r="F7" s="10"/>
      <c r="G7" s="10"/>
      <c r="H7" s="10"/>
    </row>
    <row r="9" spans="3:8" ht="15.75">
      <c r="C9" s="2"/>
      <c r="D9" s="3"/>
      <c r="E9" s="3"/>
      <c r="F9" s="3"/>
      <c r="G9" s="3"/>
      <c r="H9" s="3"/>
    </row>
    <row r="10" spans="2:8" ht="18" customHeight="1">
      <c r="B10" s="4"/>
      <c r="C10" s="5" t="s">
        <v>335</v>
      </c>
      <c r="D10" s="6" t="s">
        <v>334</v>
      </c>
      <c r="E10" s="6" t="s">
        <v>256</v>
      </c>
      <c r="F10" s="6" t="s">
        <v>297</v>
      </c>
      <c r="G10" s="6" t="s">
        <v>316</v>
      </c>
      <c r="H10" s="6" t="s">
        <v>141</v>
      </c>
    </row>
    <row r="11" spans="2:8" ht="18" customHeight="1">
      <c r="B11" s="4">
        <v>1</v>
      </c>
      <c r="C11" s="60" t="s">
        <v>3</v>
      </c>
      <c r="D11" s="4" t="str">
        <f>VLOOKUP(C11,'EDV-Nummern'!A:B,2,FALSE)</f>
        <v>…</v>
      </c>
      <c r="E11" s="4" t="str">
        <f>VLOOKUP(C11,'EDV-Nummern'!A:C,3,FALSE)</f>
        <v>…</v>
      </c>
      <c r="F11" s="4"/>
      <c r="G11" s="4"/>
      <c r="H11" s="16">
        <f>IF(C11="-","",15)</f>
      </c>
    </row>
    <row r="12" spans="2:8" ht="18" customHeight="1">
      <c r="B12" s="4">
        <v>2</v>
      </c>
      <c r="C12" s="60" t="s">
        <v>3</v>
      </c>
      <c r="D12" s="4" t="str">
        <f>VLOOKUP(C12,'EDV-Nummern'!A:B,2,FALSE)</f>
        <v>…</v>
      </c>
      <c r="E12" s="4" t="str">
        <f>VLOOKUP(C12,'EDV-Nummern'!A:C,3,FALSE)</f>
        <v>…</v>
      </c>
      <c r="F12" s="4"/>
      <c r="G12" s="4"/>
      <c r="H12" s="16">
        <f aca="true" t="shared" si="0" ref="H12:H25">IF(C12="-","",15)</f>
      </c>
    </row>
    <row r="13" spans="2:8" ht="18" customHeight="1">
      <c r="B13" s="4">
        <v>3</v>
      </c>
      <c r="C13" s="60" t="s">
        <v>3</v>
      </c>
      <c r="D13" s="4" t="str">
        <f>VLOOKUP(C13,'EDV-Nummern'!A:B,2,FALSE)</f>
        <v>…</v>
      </c>
      <c r="E13" s="4" t="str">
        <f>VLOOKUP(C13,'EDV-Nummern'!A:C,3,FALSE)</f>
        <v>…</v>
      </c>
      <c r="F13" s="4"/>
      <c r="G13" s="4"/>
      <c r="H13" s="16">
        <f t="shared" si="0"/>
      </c>
    </row>
    <row r="14" spans="2:8" ht="18" customHeight="1">
      <c r="B14" s="4">
        <v>4</v>
      </c>
      <c r="C14" s="60" t="s">
        <v>3</v>
      </c>
      <c r="D14" s="4" t="str">
        <f>VLOOKUP(C14,'EDV-Nummern'!A:B,2,FALSE)</f>
        <v>…</v>
      </c>
      <c r="E14" s="4" t="str">
        <f>VLOOKUP(C14,'EDV-Nummern'!A:C,3,FALSE)</f>
        <v>…</v>
      </c>
      <c r="F14" s="4"/>
      <c r="G14" s="4"/>
      <c r="H14" s="16">
        <f t="shared" si="0"/>
      </c>
    </row>
    <row r="15" spans="2:8" ht="18" customHeight="1">
      <c r="B15" s="4">
        <v>5</v>
      </c>
      <c r="C15" s="60" t="s">
        <v>3</v>
      </c>
      <c r="D15" s="4" t="str">
        <f>VLOOKUP(C15,'EDV-Nummern'!A:B,2,FALSE)</f>
        <v>…</v>
      </c>
      <c r="E15" s="4" t="str">
        <f>VLOOKUP(C15,'EDV-Nummern'!A:C,3,FALSE)</f>
        <v>…</v>
      </c>
      <c r="F15" s="4"/>
      <c r="G15" s="4"/>
      <c r="H15" s="16">
        <f t="shared" si="0"/>
      </c>
    </row>
    <row r="16" spans="2:8" ht="18" customHeight="1">
      <c r="B16" s="4">
        <v>6</v>
      </c>
      <c r="C16" s="60" t="s">
        <v>3</v>
      </c>
      <c r="D16" s="4" t="str">
        <f>VLOOKUP(C16,'EDV-Nummern'!A:B,2,FALSE)</f>
        <v>…</v>
      </c>
      <c r="E16" s="4" t="str">
        <f>VLOOKUP(C16,'EDV-Nummern'!A:C,3,FALSE)</f>
        <v>…</v>
      </c>
      <c r="F16" s="4"/>
      <c r="G16" s="4"/>
      <c r="H16" s="16">
        <f t="shared" si="0"/>
      </c>
    </row>
    <row r="17" spans="2:8" ht="18" customHeight="1">
      <c r="B17" s="4">
        <v>7</v>
      </c>
      <c r="C17" s="60" t="s">
        <v>3</v>
      </c>
      <c r="D17" s="4" t="str">
        <f>VLOOKUP(C17,'EDV-Nummern'!A:B,2,FALSE)</f>
        <v>…</v>
      </c>
      <c r="E17" s="4" t="str">
        <f>VLOOKUP(C17,'EDV-Nummern'!A:C,3,FALSE)</f>
        <v>…</v>
      </c>
      <c r="F17" s="4"/>
      <c r="G17" s="4"/>
      <c r="H17" s="16">
        <f t="shared" si="0"/>
      </c>
    </row>
    <row r="18" spans="2:8" ht="18" customHeight="1">
      <c r="B18" s="4">
        <v>8</v>
      </c>
      <c r="C18" s="60" t="s">
        <v>3</v>
      </c>
      <c r="D18" s="4" t="str">
        <f>VLOOKUP(C18,'EDV-Nummern'!A:B,2,FALSE)</f>
        <v>…</v>
      </c>
      <c r="E18" s="4" t="str">
        <f>VLOOKUP(C18,'EDV-Nummern'!A:C,3,FALSE)</f>
        <v>…</v>
      </c>
      <c r="F18" s="4"/>
      <c r="G18" s="4"/>
      <c r="H18" s="16">
        <f t="shared" si="0"/>
      </c>
    </row>
    <row r="19" spans="2:8" ht="18" customHeight="1">
      <c r="B19" s="4">
        <v>9</v>
      </c>
      <c r="C19" s="60" t="s">
        <v>3</v>
      </c>
      <c r="D19" s="4" t="str">
        <f>VLOOKUP(C19,'EDV-Nummern'!A:B,2,FALSE)</f>
        <v>…</v>
      </c>
      <c r="E19" s="4" t="str">
        <f>VLOOKUP(C19,'EDV-Nummern'!A:C,3,FALSE)</f>
        <v>…</v>
      </c>
      <c r="F19" s="4"/>
      <c r="G19" s="4"/>
      <c r="H19" s="16">
        <f t="shared" si="0"/>
      </c>
    </row>
    <row r="20" spans="2:8" ht="18" customHeight="1">
      <c r="B20" s="4">
        <v>10</v>
      </c>
      <c r="C20" s="60" t="s">
        <v>3</v>
      </c>
      <c r="D20" s="4" t="str">
        <f>VLOOKUP(C20,'EDV-Nummern'!A:B,2,FALSE)</f>
        <v>…</v>
      </c>
      <c r="E20" s="4" t="str">
        <f>VLOOKUP(C20,'EDV-Nummern'!A:C,3,FALSE)</f>
        <v>…</v>
      </c>
      <c r="F20" s="4"/>
      <c r="G20" s="4"/>
      <c r="H20" s="16">
        <f t="shared" si="0"/>
      </c>
    </row>
    <row r="21" spans="2:8" ht="18" customHeight="1">
      <c r="B21" s="4">
        <v>11</v>
      </c>
      <c r="C21" s="60" t="s">
        <v>3</v>
      </c>
      <c r="D21" s="4" t="str">
        <f>VLOOKUP(C21,'EDV-Nummern'!A:B,2,FALSE)</f>
        <v>…</v>
      </c>
      <c r="E21" s="4" t="str">
        <f>VLOOKUP(C21,'EDV-Nummern'!A:C,3,FALSE)</f>
        <v>…</v>
      </c>
      <c r="F21" s="4"/>
      <c r="G21" s="4"/>
      <c r="H21" s="16">
        <f t="shared" si="0"/>
      </c>
    </row>
    <row r="22" spans="2:8" ht="18" customHeight="1">
      <c r="B22" s="4">
        <v>12</v>
      </c>
      <c r="C22" s="60" t="s">
        <v>3</v>
      </c>
      <c r="D22" s="4" t="str">
        <f>VLOOKUP(C22,'EDV-Nummern'!A:B,2,FALSE)</f>
        <v>…</v>
      </c>
      <c r="E22" s="4" t="str">
        <f>VLOOKUP(C22,'EDV-Nummern'!A:C,3,FALSE)</f>
        <v>…</v>
      </c>
      <c r="F22" s="4"/>
      <c r="G22" s="4"/>
      <c r="H22" s="16">
        <f t="shared" si="0"/>
      </c>
    </row>
    <row r="23" spans="2:8" ht="18" customHeight="1">
      <c r="B23" s="4">
        <v>13</v>
      </c>
      <c r="C23" s="60" t="s">
        <v>3</v>
      </c>
      <c r="D23" s="4" t="str">
        <f>VLOOKUP(C23,'EDV-Nummern'!A:B,2,FALSE)</f>
        <v>…</v>
      </c>
      <c r="E23" s="4" t="str">
        <f>VLOOKUP(C23,'EDV-Nummern'!A:C,3,FALSE)</f>
        <v>…</v>
      </c>
      <c r="F23" s="4"/>
      <c r="G23" s="4"/>
      <c r="H23" s="16">
        <f t="shared" si="0"/>
      </c>
    </row>
    <row r="24" spans="2:8" ht="18" customHeight="1">
      <c r="B24" s="4">
        <v>14</v>
      </c>
      <c r="C24" s="60" t="s">
        <v>3</v>
      </c>
      <c r="D24" s="4" t="str">
        <f>VLOOKUP(C24,'EDV-Nummern'!A:B,2,FALSE)</f>
        <v>…</v>
      </c>
      <c r="E24" s="4" t="str">
        <f>VLOOKUP(C24,'EDV-Nummern'!A:C,3,FALSE)</f>
        <v>…</v>
      </c>
      <c r="F24" s="4"/>
      <c r="G24" s="4"/>
      <c r="H24" s="16">
        <f t="shared" si="0"/>
      </c>
    </row>
    <row r="25" spans="2:8" ht="18" customHeight="1">
      <c r="B25" s="4">
        <v>15</v>
      </c>
      <c r="C25" s="60" t="s">
        <v>3</v>
      </c>
      <c r="D25" s="4" t="str">
        <f>VLOOKUP(C25,'EDV-Nummern'!A:B,2,FALSE)</f>
        <v>…</v>
      </c>
      <c r="E25" s="4" t="str">
        <f>VLOOKUP(C25,'EDV-Nummern'!A:C,3,FALSE)</f>
        <v>…</v>
      </c>
      <c r="F25" s="4"/>
      <c r="G25" s="4"/>
      <c r="H25" s="16">
        <f t="shared" si="0"/>
      </c>
    </row>
    <row r="26" spans="2:8" ht="21.75" customHeight="1">
      <c r="B26" s="4"/>
      <c r="C26" s="15"/>
      <c r="D26" s="4"/>
      <c r="E26" s="4"/>
      <c r="F26" s="4" t="s">
        <v>296</v>
      </c>
      <c r="G26" s="4"/>
      <c r="H26" s="16">
        <f>IF(C11="-","",SUM(H11:H25))</f>
      </c>
    </row>
    <row r="27" ht="12.75">
      <c r="C27" s="11"/>
    </row>
    <row r="28" spans="2:8" ht="12.75">
      <c r="B28" s="3" t="s">
        <v>304</v>
      </c>
      <c r="E28" s="18"/>
      <c r="H28" s="19"/>
    </row>
    <row r="29" spans="2:8" ht="12.75">
      <c r="B29" s="20" t="s">
        <v>305</v>
      </c>
      <c r="E29" s="18"/>
      <c r="H29" s="19"/>
    </row>
    <row r="30" ht="12.75">
      <c r="B30" t="s">
        <v>317</v>
      </c>
    </row>
  </sheetData>
  <sheetProtection/>
  <printOptions/>
  <pageMargins left="0.5905511811023623" right="0" top="0.5905511811023623" bottom="0.5905511811023623" header="0.5118110236220472" footer="0.5118110236220472"/>
  <pageSetup fitToHeight="0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B1:H29"/>
  <sheetViews>
    <sheetView zoomScalePageLayoutView="0" workbookViewId="0" topLeftCell="A1">
      <selection activeCell="G32" sqref="G32"/>
    </sheetView>
  </sheetViews>
  <sheetFormatPr defaultColWidth="11.421875" defaultRowHeight="12.75"/>
  <cols>
    <col min="1" max="1" width="4.7109375" style="0" customWidth="1"/>
    <col min="2" max="2" width="4.140625" style="0" customWidth="1"/>
    <col min="3" max="3" width="13.00390625" style="0" customWidth="1"/>
    <col min="4" max="4" width="22.7109375" style="0" customWidth="1"/>
    <col min="5" max="5" width="19.7109375" style="0" customWidth="1"/>
    <col min="6" max="6" width="16.7109375" style="0" customWidth="1"/>
    <col min="7" max="7" width="14.140625" style="0" customWidth="1"/>
  </cols>
  <sheetData>
    <row r="1" ht="20.25">
      <c r="B1" s="8" t="s">
        <v>446</v>
      </c>
    </row>
    <row r="3" ht="20.25">
      <c r="D3" s="8" t="s">
        <v>11</v>
      </c>
    </row>
    <row r="4" ht="21" thickBot="1">
      <c r="D4" s="1"/>
    </row>
    <row r="5" spans="3:6" ht="16.5" thickBot="1">
      <c r="C5" s="9" t="s">
        <v>306</v>
      </c>
      <c r="D5" s="10"/>
      <c r="E5" s="13"/>
      <c r="F5" s="14" t="s">
        <v>255</v>
      </c>
    </row>
    <row r="7" spans="3:7" ht="16.5" thickBot="1">
      <c r="C7" s="9" t="s">
        <v>142</v>
      </c>
      <c r="D7" s="10"/>
      <c r="E7" s="10"/>
      <c r="F7" s="10"/>
      <c r="G7" s="10"/>
    </row>
    <row r="9" spans="3:7" ht="15.75">
      <c r="C9" s="2"/>
      <c r="D9" s="3"/>
      <c r="E9" s="3"/>
      <c r="F9" s="3"/>
      <c r="G9" s="3"/>
    </row>
    <row r="10" spans="2:7" ht="18" customHeight="1">
      <c r="B10" s="4"/>
      <c r="C10" s="5" t="s">
        <v>335</v>
      </c>
      <c r="D10" s="6" t="s">
        <v>334</v>
      </c>
      <c r="E10" s="6" t="s">
        <v>256</v>
      </c>
      <c r="F10" s="6" t="s">
        <v>316</v>
      </c>
      <c r="G10" s="6" t="s">
        <v>141</v>
      </c>
    </row>
    <row r="11" spans="2:7" ht="18" customHeight="1">
      <c r="B11" s="4">
        <v>1</v>
      </c>
      <c r="C11" s="60" t="s">
        <v>3</v>
      </c>
      <c r="D11" s="4" t="str">
        <f>VLOOKUP(C11,'EDV-Nummern'!A:B,2,FALSE)</f>
        <v>…</v>
      </c>
      <c r="E11" s="4" t="str">
        <f>VLOOKUP(C11,'EDV-Nummern'!A:C,3,FALSE)</f>
        <v>…</v>
      </c>
      <c r="F11" s="4"/>
      <c r="G11" s="16">
        <f>IF(C11="-","",15)</f>
      </c>
    </row>
    <row r="12" spans="2:7" ht="18" customHeight="1">
      <c r="B12" s="4">
        <v>2</v>
      </c>
      <c r="C12" s="60" t="s">
        <v>3</v>
      </c>
      <c r="D12" s="4" t="str">
        <f>VLOOKUP(C12,'EDV-Nummern'!A:B,2,FALSE)</f>
        <v>…</v>
      </c>
      <c r="E12" s="4" t="str">
        <f>VLOOKUP(C12,'EDV-Nummern'!A:C,3,FALSE)</f>
        <v>…</v>
      </c>
      <c r="F12" s="4"/>
      <c r="G12" s="16">
        <f aca="true" t="shared" si="0" ref="G12:G25">IF(C12="-","",15)</f>
      </c>
    </row>
    <row r="13" spans="2:7" ht="18" customHeight="1">
      <c r="B13" s="4">
        <v>3</v>
      </c>
      <c r="C13" s="60" t="s">
        <v>3</v>
      </c>
      <c r="D13" s="4" t="str">
        <f>VLOOKUP(C13,'EDV-Nummern'!A:B,2,FALSE)</f>
        <v>…</v>
      </c>
      <c r="E13" s="4" t="str">
        <f>VLOOKUP(C13,'EDV-Nummern'!A:C,3,FALSE)</f>
        <v>…</v>
      </c>
      <c r="F13" s="4"/>
      <c r="G13" s="16">
        <f t="shared" si="0"/>
      </c>
    </row>
    <row r="14" spans="2:7" ht="18" customHeight="1">
      <c r="B14" s="4">
        <v>4</v>
      </c>
      <c r="C14" s="60" t="s">
        <v>3</v>
      </c>
      <c r="D14" s="4" t="str">
        <f>VLOOKUP(C14,'EDV-Nummern'!A:B,2,FALSE)</f>
        <v>…</v>
      </c>
      <c r="E14" s="4" t="str">
        <f>VLOOKUP(C14,'EDV-Nummern'!A:C,3,FALSE)</f>
        <v>…</v>
      </c>
      <c r="F14" s="4"/>
      <c r="G14" s="16">
        <f t="shared" si="0"/>
      </c>
    </row>
    <row r="15" spans="2:7" ht="18" customHeight="1">
      <c r="B15" s="4">
        <v>5</v>
      </c>
      <c r="C15" s="60" t="s">
        <v>3</v>
      </c>
      <c r="D15" s="4" t="str">
        <f>VLOOKUP(C15,'EDV-Nummern'!A:B,2,FALSE)</f>
        <v>…</v>
      </c>
      <c r="E15" s="4" t="str">
        <f>VLOOKUP(C15,'EDV-Nummern'!A:C,3,FALSE)</f>
        <v>…</v>
      </c>
      <c r="F15" s="4"/>
      <c r="G15" s="16">
        <f t="shared" si="0"/>
      </c>
    </row>
    <row r="16" spans="2:7" ht="18" customHeight="1">
      <c r="B16" s="4">
        <v>6</v>
      </c>
      <c r="C16" s="60" t="s">
        <v>3</v>
      </c>
      <c r="D16" s="4" t="str">
        <f>VLOOKUP(C16,'EDV-Nummern'!A:B,2,FALSE)</f>
        <v>…</v>
      </c>
      <c r="E16" s="4" t="str">
        <f>VLOOKUP(C16,'EDV-Nummern'!A:C,3,FALSE)</f>
        <v>…</v>
      </c>
      <c r="F16" s="4"/>
      <c r="G16" s="16">
        <f t="shared" si="0"/>
      </c>
    </row>
    <row r="17" spans="2:7" ht="18" customHeight="1">
      <c r="B17" s="4">
        <v>7</v>
      </c>
      <c r="C17" s="60" t="s">
        <v>3</v>
      </c>
      <c r="D17" s="4" t="str">
        <f>VLOOKUP(C17,'EDV-Nummern'!A:B,2,FALSE)</f>
        <v>…</v>
      </c>
      <c r="E17" s="4" t="str">
        <f>VLOOKUP(C17,'EDV-Nummern'!A:C,3,FALSE)</f>
        <v>…</v>
      </c>
      <c r="F17" s="4"/>
      <c r="G17" s="16">
        <f t="shared" si="0"/>
      </c>
    </row>
    <row r="18" spans="2:7" ht="18" customHeight="1">
      <c r="B18" s="4">
        <v>8</v>
      </c>
      <c r="C18" s="60" t="s">
        <v>3</v>
      </c>
      <c r="D18" s="4" t="str">
        <f>VLOOKUP(C18,'EDV-Nummern'!A:B,2,FALSE)</f>
        <v>…</v>
      </c>
      <c r="E18" s="4" t="str">
        <f>VLOOKUP(C18,'EDV-Nummern'!A:C,3,FALSE)</f>
        <v>…</v>
      </c>
      <c r="F18" s="4"/>
      <c r="G18" s="16">
        <f t="shared" si="0"/>
      </c>
    </row>
    <row r="19" spans="2:7" ht="18" customHeight="1">
      <c r="B19" s="4">
        <v>9</v>
      </c>
      <c r="C19" s="60" t="s">
        <v>3</v>
      </c>
      <c r="D19" s="4" t="str">
        <f>VLOOKUP(C19,'EDV-Nummern'!A:B,2,FALSE)</f>
        <v>…</v>
      </c>
      <c r="E19" s="4" t="str">
        <f>VLOOKUP(C19,'EDV-Nummern'!A:C,3,FALSE)</f>
        <v>…</v>
      </c>
      <c r="F19" s="4"/>
      <c r="G19" s="16">
        <f t="shared" si="0"/>
      </c>
    </row>
    <row r="20" spans="2:7" ht="18" customHeight="1">
      <c r="B20" s="4">
        <v>10</v>
      </c>
      <c r="C20" s="60" t="s">
        <v>3</v>
      </c>
      <c r="D20" s="4" t="str">
        <f>VLOOKUP(C20,'EDV-Nummern'!A:B,2,FALSE)</f>
        <v>…</v>
      </c>
      <c r="E20" s="4" t="str">
        <f>VLOOKUP(C20,'EDV-Nummern'!A:C,3,FALSE)</f>
        <v>…</v>
      </c>
      <c r="F20" s="4"/>
      <c r="G20" s="16">
        <f t="shared" si="0"/>
      </c>
    </row>
    <row r="21" spans="2:7" ht="18" customHeight="1">
      <c r="B21" s="4">
        <v>11</v>
      </c>
      <c r="C21" s="60" t="s">
        <v>3</v>
      </c>
      <c r="D21" s="4" t="str">
        <f>VLOOKUP(C21,'EDV-Nummern'!A:B,2,FALSE)</f>
        <v>…</v>
      </c>
      <c r="E21" s="4" t="str">
        <f>VLOOKUP(C21,'EDV-Nummern'!A:C,3,FALSE)</f>
        <v>…</v>
      </c>
      <c r="F21" s="4"/>
      <c r="G21" s="16">
        <f t="shared" si="0"/>
      </c>
    </row>
    <row r="22" spans="2:7" ht="18" customHeight="1">
      <c r="B22" s="4">
        <v>12</v>
      </c>
      <c r="C22" s="60" t="s">
        <v>3</v>
      </c>
      <c r="D22" s="4" t="str">
        <f>VLOOKUP(C22,'EDV-Nummern'!A:B,2,FALSE)</f>
        <v>…</v>
      </c>
      <c r="E22" s="4" t="str">
        <f>VLOOKUP(C22,'EDV-Nummern'!A:C,3,FALSE)</f>
        <v>…</v>
      </c>
      <c r="F22" s="4"/>
      <c r="G22" s="16">
        <f t="shared" si="0"/>
      </c>
    </row>
    <row r="23" spans="2:7" ht="18" customHeight="1">
      <c r="B23" s="4">
        <v>13</v>
      </c>
      <c r="C23" s="60" t="s">
        <v>3</v>
      </c>
      <c r="D23" s="4" t="str">
        <f>VLOOKUP(C23,'EDV-Nummern'!A:B,2,FALSE)</f>
        <v>…</v>
      </c>
      <c r="E23" s="4" t="str">
        <f>VLOOKUP(C23,'EDV-Nummern'!A:C,3,FALSE)</f>
        <v>…</v>
      </c>
      <c r="F23" s="4"/>
      <c r="G23" s="16">
        <f t="shared" si="0"/>
      </c>
    </row>
    <row r="24" spans="2:7" ht="18" customHeight="1">
      <c r="B24" s="4">
        <v>14</v>
      </c>
      <c r="C24" s="60" t="s">
        <v>3</v>
      </c>
      <c r="D24" s="4" t="str">
        <f>VLOOKUP(C24,'EDV-Nummern'!A:B,2,FALSE)</f>
        <v>…</v>
      </c>
      <c r="E24" s="4" t="str">
        <f>VLOOKUP(C24,'EDV-Nummern'!A:C,3,FALSE)</f>
        <v>…</v>
      </c>
      <c r="F24" s="4"/>
      <c r="G24" s="16">
        <f t="shared" si="0"/>
      </c>
    </row>
    <row r="25" spans="2:7" ht="18" customHeight="1">
      <c r="B25" s="4">
        <v>15</v>
      </c>
      <c r="C25" s="60" t="s">
        <v>3</v>
      </c>
      <c r="D25" s="4" t="str">
        <f>VLOOKUP(C25,'EDV-Nummern'!A:B,2,FALSE)</f>
        <v>…</v>
      </c>
      <c r="E25" s="4" t="str">
        <f>VLOOKUP(C25,'EDV-Nummern'!A:C,3,FALSE)</f>
        <v>…</v>
      </c>
      <c r="F25" s="4"/>
      <c r="G25" s="16">
        <f t="shared" si="0"/>
      </c>
    </row>
    <row r="26" spans="2:7" ht="21.75" customHeight="1">
      <c r="B26" s="4"/>
      <c r="C26" s="15"/>
      <c r="D26" s="4"/>
      <c r="E26" s="4" t="s">
        <v>296</v>
      </c>
      <c r="F26" s="4"/>
      <c r="G26" s="16">
        <f>IF(C11="-","",SUM(G11:G25))</f>
      </c>
    </row>
    <row r="28" spans="2:8" ht="12.75">
      <c r="B28" s="3" t="s">
        <v>304</v>
      </c>
      <c r="E28" s="18"/>
      <c r="F28" s="18"/>
      <c r="H28" s="19"/>
    </row>
    <row r="29" spans="2:8" ht="12.75">
      <c r="B29" s="20" t="s">
        <v>305</v>
      </c>
      <c r="E29" s="18"/>
      <c r="F29" s="18"/>
      <c r="H29" s="19"/>
    </row>
  </sheetData>
  <sheetProtection/>
  <printOptions/>
  <pageMargins left="0.5905511811023623" right="0" top="0.5905511811023623" bottom="0.5905511811023623" header="0.5118110236220472" footer="0.5118110236220472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Customer</cp:lastModifiedBy>
  <cp:lastPrinted>2019-11-25T09:46:23Z</cp:lastPrinted>
  <dcterms:created xsi:type="dcterms:W3CDTF">2004-12-11T10:11:12Z</dcterms:created>
  <dcterms:modified xsi:type="dcterms:W3CDTF">2019-12-21T18:05:59Z</dcterms:modified>
  <cp:category/>
  <cp:version/>
  <cp:contentType/>
  <cp:contentStatus/>
</cp:coreProperties>
</file>