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38115" windowHeight="17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40" i="1" l="1"/>
  <c r="I32" i="1"/>
  <c r="I24" i="1"/>
  <c r="I16" i="1"/>
  <c r="F45" i="1"/>
  <c r="E45" i="1"/>
  <c r="D45" i="1"/>
  <c r="C45" i="1"/>
  <c r="B45" i="1"/>
  <c r="F37" i="1"/>
  <c r="E37" i="1"/>
  <c r="D37" i="1"/>
  <c r="C37" i="1"/>
  <c r="B37" i="1"/>
  <c r="F21" i="1"/>
  <c r="E21" i="1"/>
  <c r="D21" i="1"/>
  <c r="C21" i="1"/>
  <c r="B21" i="1"/>
  <c r="F29" i="1"/>
  <c r="E29" i="1"/>
  <c r="D29" i="1"/>
  <c r="C29" i="1"/>
  <c r="B29" i="1"/>
  <c r="F13" i="1"/>
  <c r="E13" i="1"/>
  <c r="D13" i="1"/>
  <c r="C13" i="1"/>
  <c r="B13" i="1"/>
  <c r="E5" i="1"/>
  <c r="F5" i="1"/>
  <c r="G48" i="1"/>
  <c r="G40" i="1"/>
  <c r="G32" i="1"/>
  <c r="G24" i="1"/>
  <c r="G16" i="1"/>
  <c r="G8" i="1"/>
  <c r="C5" i="1"/>
  <c r="D5" i="1"/>
  <c r="B5" i="1"/>
  <c r="G5" i="1" s="1"/>
  <c r="G45" i="1" l="1"/>
  <c r="H48" i="1" s="1"/>
  <c r="I48" i="1" s="1"/>
  <c r="G37" i="1"/>
  <c r="H40" i="1" s="1"/>
  <c r="G29" i="1"/>
  <c r="H32" i="1" s="1"/>
  <c r="G21" i="1"/>
  <c r="H24" i="1" s="1"/>
  <c r="G13" i="1"/>
  <c r="H16" i="1" s="1"/>
  <c r="H8" i="1"/>
  <c r="I8" i="1" s="1"/>
</calcChain>
</file>

<file path=xl/sharedStrings.xml><?xml version="1.0" encoding="utf-8"?>
<sst xmlns="http://schemas.openxmlformats.org/spreadsheetml/2006/main" count="111" uniqueCount="37">
  <si>
    <t>Summe Gegner</t>
  </si>
  <si>
    <t>Bonus</t>
  </si>
  <si>
    <t>Spiel 1</t>
  </si>
  <si>
    <t>Gegner</t>
  </si>
  <si>
    <t>Finale Gesamt</t>
  </si>
  <si>
    <t>Gesamt</t>
  </si>
  <si>
    <t>Summe</t>
  </si>
  <si>
    <t>Summe Bo</t>
  </si>
  <si>
    <t>Spiel 2</t>
  </si>
  <si>
    <t>Spiel 3</t>
  </si>
  <si>
    <t>Spiel 4</t>
  </si>
  <si>
    <t>Spiel 5</t>
  </si>
  <si>
    <t>Finale Herren</t>
  </si>
  <si>
    <t>Schmidt, Thorsten</t>
  </si>
  <si>
    <t>Bosselman, Tyler</t>
  </si>
  <si>
    <t>Summe (ScBo)</t>
  </si>
  <si>
    <t>Wallner, Stefan</t>
  </si>
  <si>
    <t>Lindacher, Tim</t>
  </si>
  <si>
    <t>Summe (WaLi)</t>
  </si>
  <si>
    <t>ScBo</t>
  </si>
  <si>
    <t>WaLi</t>
  </si>
  <si>
    <t>Grewe, Martin</t>
  </si>
  <si>
    <t>König, Christopher</t>
  </si>
  <si>
    <t>Summe (GrKö)</t>
  </si>
  <si>
    <t>GrKö</t>
  </si>
  <si>
    <t>Dewitt, Andre</t>
  </si>
  <si>
    <t>Schmidt, Matthias</t>
  </si>
  <si>
    <t>Summe (SeSc)</t>
  </si>
  <si>
    <t>SeSc</t>
  </si>
  <si>
    <t>Koob, Joachim</t>
  </si>
  <si>
    <t>Prade, Thomas</t>
  </si>
  <si>
    <t>Summe (KoPr)</t>
  </si>
  <si>
    <t>KoPr</t>
  </si>
  <si>
    <t>Knoll, Thorsten</t>
  </si>
  <si>
    <t>Blaesing, Peter</t>
  </si>
  <si>
    <t>Summe (KnBl)</t>
  </si>
  <si>
    <t>KnBl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</si>
</sst>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31" sqref="E31"/>
    </sheetView>
  </sheetViews>
  <sheetFormatPr baseColWidth="10" defaultRowHeight="15" x14ac:dyDescent="0.25"/>
  <cols>
    <col min="1" max="1" width="23.28515625" bestFit="1" customWidth="1"/>
    <col min="6" max="6" width="13.5703125" bestFit="1" customWidth="1"/>
    <col min="8" max="8" width="13.5703125" bestFit="1" customWidth="1"/>
  </cols>
  <sheetData>
    <row r="1" spans="1:9" ht="18.75" x14ac:dyDescent="0.3">
      <c r="A1" s="5" t="s">
        <v>12</v>
      </c>
    </row>
    <row r="2" spans="1:9" x14ac:dyDescent="0.25">
      <c r="B2" s="2" t="s">
        <v>2</v>
      </c>
      <c r="C2" s="2" t="s">
        <v>8</v>
      </c>
      <c r="D2" s="2" t="s">
        <v>9</v>
      </c>
      <c r="E2" s="2" t="s">
        <v>10</v>
      </c>
      <c r="F2" s="2" t="s">
        <v>11</v>
      </c>
      <c r="G2" s="2"/>
    </row>
    <row r="3" spans="1:9" x14ac:dyDescent="0.25">
      <c r="A3" s="1" t="s">
        <v>13</v>
      </c>
      <c r="B3" s="3">
        <v>173</v>
      </c>
      <c r="C3" s="3">
        <v>184</v>
      </c>
      <c r="D3" s="3">
        <v>187</v>
      </c>
      <c r="E3" s="3">
        <v>197</v>
      </c>
      <c r="F3" s="3">
        <v>211</v>
      </c>
      <c r="G3" s="2"/>
    </row>
    <row r="4" spans="1:9" x14ac:dyDescent="0.25">
      <c r="A4" s="1" t="s">
        <v>14</v>
      </c>
      <c r="B4" s="3">
        <v>213</v>
      </c>
      <c r="C4" s="3">
        <v>247</v>
      </c>
      <c r="D4" s="3">
        <v>181</v>
      </c>
      <c r="E4" s="3">
        <v>184</v>
      </c>
      <c r="F4" s="3">
        <v>267</v>
      </c>
      <c r="G4" s="2" t="s">
        <v>6</v>
      </c>
      <c r="H4" s="2"/>
      <c r="I4" s="2"/>
    </row>
    <row r="5" spans="1:9" x14ac:dyDescent="0.25">
      <c r="A5" s="1" t="s">
        <v>15</v>
      </c>
      <c r="B5" s="3">
        <f>SUM(B3:B4)</f>
        <v>386</v>
      </c>
      <c r="C5" s="3">
        <f t="shared" ref="C5:D5" si="0">SUM(C3:C4)</f>
        <v>431</v>
      </c>
      <c r="D5" s="3">
        <f t="shared" si="0"/>
        <v>368</v>
      </c>
      <c r="E5" s="3">
        <f>SUM(E3:E4)</f>
        <v>381</v>
      </c>
      <c r="F5" s="3">
        <f t="shared" ref="F5" si="1">SUM(F3:F4)</f>
        <v>478</v>
      </c>
      <c r="G5" s="3">
        <f>SUM(B5:F5)</f>
        <v>2044</v>
      </c>
      <c r="H5" s="2"/>
      <c r="I5" s="2"/>
    </row>
    <row r="6" spans="1:9" x14ac:dyDescent="0.25">
      <c r="A6" s="1" t="s">
        <v>3</v>
      </c>
      <c r="B6" s="3" t="s">
        <v>28</v>
      </c>
      <c r="C6" s="3" t="s">
        <v>32</v>
      </c>
      <c r="D6" s="3" t="s">
        <v>36</v>
      </c>
      <c r="E6" s="3" t="s">
        <v>24</v>
      </c>
      <c r="F6" s="3" t="s">
        <v>20</v>
      </c>
      <c r="G6" s="2"/>
      <c r="H6" s="2"/>
      <c r="I6" s="2"/>
    </row>
    <row r="7" spans="1:9" x14ac:dyDescent="0.25">
      <c r="A7" s="1" t="s">
        <v>0</v>
      </c>
      <c r="B7" s="3">
        <v>375</v>
      </c>
      <c r="C7" s="3">
        <v>438</v>
      </c>
      <c r="D7" s="3">
        <v>327</v>
      </c>
      <c r="E7" s="3">
        <v>341</v>
      </c>
      <c r="F7" s="3">
        <v>402</v>
      </c>
      <c r="G7" s="2" t="s">
        <v>7</v>
      </c>
      <c r="H7" s="3" t="s">
        <v>4</v>
      </c>
      <c r="I7" s="3" t="s">
        <v>5</v>
      </c>
    </row>
    <row r="8" spans="1:9" x14ac:dyDescent="0.25">
      <c r="A8" s="1" t="s">
        <v>1</v>
      </c>
      <c r="B8" s="3">
        <v>40</v>
      </c>
      <c r="C8" s="3">
        <v>0</v>
      </c>
      <c r="D8" s="3">
        <v>40</v>
      </c>
      <c r="E8" s="3">
        <v>40</v>
      </c>
      <c r="F8" s="3">
        <v>40</v>
      </c>
      <c r="G8" s="4">
        <f>SUM(B8:F8)</f>
        <v>160</v>
      </c>
      <c r="H8" s="3">
        <f>G5+G8</f>
        <v>2204</v>
      </c>
      <c r="I8" s="3">
        <f>5168+H8</f>
        <v>7372</v>
      </c>
    </row>
    <row r="9" spans="1:9" x14ac:dyDescent="0.25">
      <c r="B9" s="2"/>
      <c r="C9" s="2"/>
      <c r="D9" s="2"/>
      <c r="G9" s="2"/>
      <c r="H9" s="2"/>
      <c r="I9" s="2"/>
    </row>
    <row r="10" spans="1:9" x14ac:dyDescent="0.25">
      <c r="B10" s="2" t="s">
        <v>2</v>
      </c>
      <c r="C10" s="2" t="s">
        <v>8</v>
      </c>
      <c r="D10" s="2" t="s">
        <v>9</v>
      </c>
      <c r="E10" s="2"/>
      <c r="F10" s="2"/>
      <c r="G10" s="2"/>
      <c r="H10" s="2"/>
      <c r="I10" s="2"/>
    </row>
    <row r="11" spans="1:9" x14ac:dyDescent="0.25">
      <c r="A11" s="1" t="s">
        <v>16</v>
      </c>
      <c r="B11" s="3">
        <v>186</v>
      </c>
      <c r="C11" s="3">
        <v>182</v>
      </c>
      <c r="D11" s="3">
        <v>247</v>
      </c>
      <c r="E11" s="3">
        <v>190</v>
      </c>
      <c r="F11" s="3">
        <v>181</v>
      </c>
      <c r="G11" s="2"/>
      <c r="H11" s="2"/>
      <c r="I11" s="2"/>
    </row>
    <row r="12" spans="1:9" x14ac:dyDescent="0.25">
      <c r="A12" s="1" t="s">
        <v>17</v>
      </c>
      <c r="B12" s="3">
        <v>201</v>
      </c>
      <c r="C12" s="3">
        <v>192</v>
      </c>
      <c r="D12" s="3">
        <v>174</v>
      </c>
      <c r="E12" s="3">
        <v>176</v>
      </c>
      <c r="F12" s="3">
        <v>221</v>
      </c>
      <c r="G12" s="2" t="s">
        <v>6</v>
      </c>
      <c r="H12" s="2"/>
      <c r="I12" s="2"/>
    </row>
    <row r="13" spans="1:9" x14ac:dyDescent="0.25">
      <c r="A13" s="1" t="s">
        <v>18</v>
      </c>
      <c r="B13" s="3">
        <f>SUM(B11:B12)</f>
        <v>387</v>
      </c>
      <c r="C13" s="3">
        <f t="shared" ref="C13" si="2">SUM(C11:C12)</f>
        <v>374</v>
      </c>
      <c r="D13" s="3">
        <f t="shared" ref="D13" si="3">SUM(D11:D12)</f>
        <v>421</v>
      </c>
      <c r="E13" s="3">
        <f>SUM(E11:E12)</f>
        <v>366</v>
      </c>
      <c r="F13" s="3">
        <f t="shared" ref="F13" si="4">SUM(F11:F12)</f>
        <v>402</v>
      </c>
      <c r="G13" s="3">
        <f>SUM(B13:F13)</f>
        <v>1950</v>
      </c>
      <c r="H13" s="2"/>
      <c r="I13" s="2"/>
    </row>
    <row r="14" spans="1:9" x14ac:dyDescent="0.25">
      <c r="A14" s="1" t="s">
        <v>3</v>
      </c>
      <c r="B14" s="3" t="s">
        <v>32</v>
      </c>
      <c r="C14" s="3" t="s">
        <v>24</v>
      </c>
      <c r="D14" s="3" t="s">
        <v>28</v>
      </c>
      <c r="E14" s="3" t="s">
        <v>36</v>
      </c>
      <c r="F14" s="3" t="s">
        <v>19</v>
      </c>
      <c r="G14" s="2"/>
      <c r="H14" s="2"/>
      <c r="I14" s="2"/>
    </row>
    <row r="15" spans="1:9" x14ac:dyDescent="0.25">
      <c r="A15" s="1" t="s">
        <v>0</v>
      </c>
      <c r="B15" s="3">
        <v>332</v>
      </c>
      <c r="C15" s="3">
        <v>387</v>
      </c>
      <c r="D15" s="3">
        <v>427</v>
      </c>
      <c r="E15" s="3">
        <v>412</v>
      </c>
      <c r="F15" s="3">
        <v>478</v>
      </c>
      <c r="G15" s="2" t="s">
        <v>7</v>
      </c>
      <c r="H15" s="3" t="s">
        <v>4</v>
      </c>
      <c r="I15" s="3" t="s">
        <v>5</v>
      </c>
    </row>
    <row r="16" spans="1:9" x14ac:dyDescent="0.25">
      <c r="A16" s="1" t="s">
        <v>1</v>
      </c>
      <c r="B16" s="3">
        <v>40</v>
      </c>
      <c r="C16" s="3">
        <v>0</v>
      </c>
      <c r="D16" s="3">
        <v>0</v>
      </c>
      <c r="E16" s="3">
        <v>0</v>
      </c>
      <c r="F16" s="3">
        <v>0</v>
      </c>
      <c r="G16" s="3">
        <f>SUM(B16:F16)</f>
        <v>40</v>
      </c>
      <c r="H16" s="3">
        <f>G13+G16</f>
        <v>1990</v>
      </c>
      <c r="I16" s="3">
        <f>5146+H16</f>
        <v>7136</v>
      </c>
    </row>
    <row r="17" spans="1:9" x14ac:dyDescent="0.25">
      <c r="B17" s="2"/>
      <c r="C17" s="2"/>
      <c r="D17" s="2"/>
      <c r="G17" s="2"/>
      <c r="H17" s="2"/>
      <c r="I17" s="2"/>
    </row>
    <row r="18" spans="1:9" x14ac:dyDescent="0.25">
      <c r="B18" s="2" t="s">
        <v>2</v>
      </c>
      <c r="C18" s="2" t="s">
        <v>8</v>
      </c>
      <c r="D18" s="2" t="s">
        <v>9</v>
      </c>
      <c r="E18" s="2"/>
      <c r="F18" s="2"/>
      <c r="G18" s="2"/>
      <c r="H18" s="2"/>
      <c r="I18" s="2"/>
    </row>
    <row r="19" spans="1:9" x14ac:dyDescent="0.25">
      <c r="A19" s="1" t="s">
        <v>21</v>
      </c>
      <c r="B19" s="3">
        <v>182</v>
      </c>
      <c r="C19" s="3">
        <v>229</v>
      </c>
      <c r="D19" s="3">
        <v>219</v>
      </c>
      <c r="E19" s="3">
        <v>179</v>
      </c>
      <c r="F19" s="3">
        <v>173</v>
      </c>
      <c r="G19" s="2"/>
      <c r="H19" s="2"/>
      <c r="I19" s="2"/>
    </row>
    <row r="20" spans="1:9" x14ac:dyDescent="0.25">
      <c r="A20" s="1" t="s">
        <v>22</v>
      </c>
      <c r="B20" s="3">
        <v>192</v>
      </c>
      <c r="C20" s="3">
        <v>158</v>
      </c>
      <c r="D20" s="3">
        <v>179</v>
      </c>
      <c r="E20" s="3">
        <v>162</v>
      </c>
      <c r="F20" s="3">
        <v>170</v>
      </c>
      <c r="G20" s="2" t="s">
        <v>6</v>
      </c>
      <c r="H20" s="2"/>
      <c r="I20" s="2"/>
    </row>
    <row r="21" spans="1:9" x14ac:dyDescent="0.25">
      <c r="A21" s="1" t="s">
        <v>23</v>
      </c>
      <c r="B21" s="3">
        <f>SUM(B19:B20)</f>
        <v>374</v>
      </c>
      <c r="C21" s="3">
        <f t="shared" ref="C21" si="5">SUM(C19:C20)</f>
        <v>387</v>
      </c>
      <c r="D21" s="3">
        <f t="shared" ref="D21" si="6">SUM(D19:D20)</f>
        <v>398</v>
      </c>
      <c r="E21" s="3">
        <f>SUM(E19:E20)</f>
        <v>341</v>
      </c>
      <c r="F21" s="3">
        <f t="shared" ref="F21" si="7">SUM(F19:F20)</f>
        <v>343</v>
      </c>
      <c r="G21" s="3">
        <f>SUM(B21:F21)</f>
        <v>1843</v>
      </c>
      <c r="H21" s="2"/>
      <c r="I21" s="2"/>
    </row>
    <row r="22" spans="1:9" x14ac:dyDescent="0.25">
      <c r="A22" s="1" t="s">
        <v>3</v>
      </c>
      <c r="B22" s="3" t="s">
        <v>36</v>
      </c>
      <c r="C22" s="3" t="s">
        <v>20</v>
      </c>
      <c r="D22" s="3" t="s">
        <v>32</v>
      </c>
      <c r="E22" s="3" t="s">
        <v>19</v>
      </c>
      <c r="F22" s="3" t="s">
        <v>28</v>
      </c>
      <c r="G22" s="2"/>
      <c r="H22" s="2"/>
      <c r="I22" s="2"/>
    </row>
    <row r="23" spans="1:9" x14ac:dyDescent="0.25">
      <c r="A23" s="1" t="s">
        <v>0</v>
      </c>
      <c r="B23" s="3">
        <v>325</v>
      </c>
      <c r="C23" s="3">
        <v>374</v>
      </c>
      <c r="D23" s="3">
        <v>405</v>
      </c>
      <c r="E23" s="3">
        <v>381</v>
      </c>
      <c r="F23" s="3">
        <v>317</v>
      </c>
      <c r="G23" s="2" t="s">
        <v>7</v>
      </c>
      <c r="H23" s="3" t="s">
        <v>4</v>
      </c>
      <c r="I23" s="3" t="s">
        <v>5</v>
      </c>
    </row>
    <row r="24" spans="1:9" x14ac:dyDescent="0.25">
      <c r="A24" s="1" t="s">
        <v>1</v>
      </c>
      <c r="B24" s="3">
        <v>40</v>
      </c>
      <c r="C24" s="3">
        <v>40</v>
      </c>
      <c r="D24" s="3">
        <v>0</v>
      </c>
      <c r="E24" s="3">
        <v>0</v>
      </c>
      <c r="F24" s="3">
        <v>40</v>
      </c>
      <c r="G24" s="3">
        <f>SUM(B24:F24)</f>
        <v>120</v>
      </c>
      <c r="H24" s="3">
        <f>G21+G24</f>
        <v>1963</v>
      </c>
      <c r="I24" s="3">
        <f>5111+H24</f>
        <v>7074</v>
      </c>
    </row>
    <row r="25" spans="1:9" x14ac:dyDescent="0.25">
      <c r="B25" s="2"/>
      <c r="C25" s="2"/>
      <c r="D25" s="2"/>
      <c r="G25" s="2"/>
      <c r="H25" s="2"/>
      <c r="I25" s="2"/>
    </row>
    <row r="26" spans="1:9" x14ac:dyDescent="0.25">
      <c r="B26" s="2" t="s">
        <v>2</v>
      </c>
      <c r="C26" s="2" t="s">
        <v>8</v>
      </c>
      <c r="D26" s="2" t="s">
        <v>9</v>
      </c>
      <c r="E26" s="2"/>
      <c r="F26" s="2"/>
      <c r="G26" s="2"/>
      <c r="H26" s="2"/>
      <c r="I26" s="2"/>
    </row>
    <row r="27" spans="1:9" x14ac:dyDescent="0.25">
      <c r="A27" s="1" t="s">
        <v>25</v>
      </c>
      <c r="B27" s="3">
        <v>184</v>
      </c>
      <c r="C27" s="3">
        <v>185</v>
      </c>
      <c r="D27" s="3">
        <v>237</v>
      </c>
      <c r="E27" s="3">
        <v>177</v>
      </c>
      <c r="F27" s="3">
        <v>165</v>
      </c>
      <c r="G27" s="2"/>
      <c r="H27" s="2"/>
      <c r="I27" s="2"/>
    </row>
    <row r="28" spans="1:9" x14ac:dyDescent="0.25">
      <c r="A28" s="1" t="s">
        <v>26</v>
      </c>
      <c r="B28" s="3">
        <v>195</v>
      </c>
      <c r="C28" s="3">
        <v>200</v>
      </c>
      <c r="D28" s="3">
        <v>190</v>
      </c>
      <c r="E28" s="3">
        <v>188</v>
      </c>
      <c r="F28" s="3">
        <v>152</v>
      </c>
      <c r="G28" s="2" t="s">
        <v>6</v>
      </c>
      <c r="H28" s="2"/>
      <c r="I28" s="2"/>
    </row>
    <row r="29" spans="1:9" x14ac:dyDescent="0.25">
      <c r="A29" s="1" t="s">
        <v>27</v>
      </c>
      <c r="B29" s="3">
        <f>SUM(B27:B28)</f>
        <v>379</v>
      </c>
      <c r="C29" s="3">
        <f t="shared" ref="C29" si="8">SUM(C27:C28)</f>
        <v>385</v>
      </c>
      <c r="D29" s="3">
        <f t="shared" ref="D29" si="9">SUM(D27:D28)</f>
        <v>427</v>
      </c>
      <c r="E29" s="3">
        <f>SUM(E27:E28)</f>
        <v>365</v>
      </c>
      <c r="F29" s="3">
        <f t="shared" ref="F29" si="10">SUM(F27:F28)</f>
        <v>317</v>
      </c>
      <c r="G29" s="3">
        <f>SUM(B29:F29)</f>
        <v>1873</v>
      </c>
      <c r="H29" s="2"/>
      <c r="I29" s="2"/>
    </row>
    <row r="30" spans="1:9" x14ac:dyDescent="0.25">
      <c r="A30" s="1" t="s">
        <v>3</v>
      </c>
      <c r="B30" s="3" t="s">
        <v>19</v>
      </c>
      <c r="C30" s="3" t="s">
        <v>36</v>
      </c>
      <c r="D30" s="3" t="s">
        <v>20</v>
      </c>
      <c r="E30" s="3" t="s">
        <v>32</v>
      </c>
      <c r="F30" s="3" t="s">
        <v>24</v>
      </c>
      <c r="G30" s="2"/>
      <c r="H30" s="2"/>
      <c r="I30" s="2"/>
    </row>
    <row r="31" spans="1:9" x14ac:dyDescent="0.25">
      <c r="A31" s="1" t="s">
        <v>0</v>
      </c>
      <c r="B31" s="3">
        <v>386</v>
      </c>
      <c r="C31" s="3">
        <v>392</v>
      </c>
      <c r="D31" s="3">
        <v>421</v>
      </c>
      <c r="E31" s="3">
        <v>398</v>
      </c>
      <c r="F31" s="3">
        <v>343</v>
      </c>
      <c r="G31" s="2" t="s">
        <v>7</v>
      </c>
      <c r="H31" s="3" t="s">
        <v>4</v>
      </c>
      <c r="I31" s="3" t="s">
        <v>5</v>
      </c>
    </row>
    <row r="32" spans="1:9" x14ac:dyDescent="0.25">
      <c r="A32" s="1" t="s">
        <v>1</v>
      </c>
      <c r="B32" s="3">
        <v>0</v>
      </c>
      <c r="C32" s="3">
        <v>0</v>
      </c>
      <c r="D32" s="3">
        <v>40</v>
      </c>
      <c r="E32" s="3">
        <v>0</v>
      </c>
      <c r="F32" s="3">
        <v>0</v>
      </c>
      <c r="G32" s="3">
        <f>SUM(B32:F32)</f>
        <v>40</v>
      </c>
      <c r="H32" s="3">
        <f>G29+G32</f>
        <v>1913</v>
      </c>
      <c r="I32" s="3">
        <f>5021+H32</f>
        <v>6934</v>
      </c>
    </row>
    <row r="34" spans="1:9" x14ac:dyDescent="0.25">
      <c r="B34" s="2" t="s">
        <v>2</v>
      </c>
      <c r="C34" s="2" t="s">
        <v>8</v>
      </c>
      <c r="D34" s="2" t="s">
        <v>9</v>
      </c>
      <c r="E34" s="2"/>
      <c r="F34" s="2"/>
      <c r="G34" s="2"/>
      <c r="H34" s="2"/>
      <c r="I34" s="2"/>
    </row>
    <row r="35" spans="1:9" x14ac:dyDescent="0.25">
      <c r="A35" s="1" t="s">
        <v>29</v>
      </c>
      <c r="B35" s="3">
        <v>149</v>
      </c>
      <c r="C35" s="3">
        <v>212</v>
      </c>
      <c r="D35" s="3">
        <v>202</v>
      </c>
      <c r="E35" s="3">
        <v>216</v>
      </c>
      <c r="F35" s="3">
        <v>169</v>
      </c>
      <c r="G35" s="2"/>
      <c r="H35" s="2"/>
      <c r="I35" s="2"/>
    </row>
    <row r="36" spans="1:9" x14ac:dyDescent="0.25">
      <c r="A36" s="1" t="s">
        <v>30</v>
      </c>
      <c r="B36" s="3">
        <v>183</v>
      </c>
      <c r="C36" s="3">
        <v>226</v>
      </c>
      <c r="D36" s="3">
        <v>203</v>
      </c>
      <c r="E36" s="3">
        <v>182</v>
      </c>
      <c r="F36" s="3">
        <v>182</v>
      </c>
      <c r="G36" s="2" t="s">
        <v>6</v>
      </c>
      <c r="H36" s="2"/>
      <c r="I36" s="2"/>
    </row>
    <row r="37" spans="1:9" x14ac:dyDescent="0.25">
      <c r="A37" s="1" t="s">
        <v>31</v>
      </c>
      <c r="B37" s="3">
        <f>SUM(B35:B36)</f>
        <v>332</v>
      </c>
      <c r="C37" s="3">
        <f t="shared" ref="C37" si="11">SUM(C35:C36)</f>
        <v>438</v>
      </c>
      <c r="D37" s="3">
        <f t="shared" ref="D37" si="12">SUM(D35:D36)</f>
        <v>405</v>
      </c>
      <c r="E37" s="3">
        <f>SUM(E35:E36)</f>
        <v>398</v>
      </c>
      <c r="F37" s="3">
        <f t="shared" ref="F37" si="13">SUM(F35:F36)</f>
        <v>351</v>
      </c>
      <c r="G37" s="3">
        <f>SUM(B37:F37)</f>
        <v>1924</v>
      </c>
      <c r="H37" s="2"/>
      <c r="I37" s="2"/>
    </row>
    <row r="38" spans="1:9" x14ac:dyDescent="0.25">
      <c r="A38" s="1" t="s">
        <v>3</v>
      </c>
      <c r="B38" s="3" t="s">
        <v>20</v>
      </c>
      <c r="C38" s="3" t="s">
        <v>19</v>
      </c>
      <c r="D38" s="3" t="s">
        <v>24</v>
      </c>
      <c r="E38" s="3" t="s">
        <v>28</v>
      </c>
      <c r="F38" s="3" t="s">
        <v>36</v>
      </c>
      <c r="G38" s="2"/>
      <c r="H38" s="2"/>
      <c r="I38" s="2"/>
    </row>
    <row r="39" spans="1:9" x14ac:dyDescent="0.25">
      <c r="A39" s="1" t="s">
        <v>0</v>
      </c>
      <c r="B39" s="3">
        <v>387</v>
      </c>
      <c r="C39" s="3">
        <v>431</v>
      </c>
      <c r="D39" s="3">
        <v>398</v>
      </c>
      <c r="E39" s="3">
        <v>365</v>
      </c>
      <c r="F39" s="3">
        <v>330</v>
      </c>
      <c r="G39" s="2" t="s">
        <v>7</v>
      </c>
      <c r="H39" s="3" t="s">
        <v>4</v>
      </c>
      <c r="I39" s="3" t="s">
        <v>5</v>
      </c>
    </row>
    <row r="40" spans="1:9" x14ac:dyDescent="0.25">
      <c r="A40" s="1" t="s">
        <v>1</v>
      </c>
      <c r="B40" s="3">
        <v>0</v>
      </c>
      <c r="C40" s="3">
        <v>40</v>
      </c>
      <c r="D40" s="3">
        <v>40</v>
      </c>
      <c r="E40" s="3">
        <v>40</v>
      </c>
      <c r="F40" s="3">
        <v>40</v>
      </c>
      <c r="G40" s="3">
        <f>SUM(B40:F40)</f>
        <v>160</v>
      </c>
      <c r="H40" s="3">
        <f>G37+G40</f>
        <v>2084</v>
      </c>
      <c r="I40" s="3">
        <f>4826+H40</f>
        <v>6910</v>
      </c>
    </row>
    <row r="42" spans="1:9" x14ac:dyDescent="0.25">
      <c r="B42" s="2" t="s">
        <v>2</v>
      </c>
      <c r="C42" s="2" t="s">
        <v>8</v>
      </c>
      <c r="D42" s="2" t="s">
        <v>9</v>
      </c>
      <c r="E42" s="2"/>
      <c r="F42" s="2"/>
      <c r="G42" s="2"/>
      <c r="H42" s="2"/>
      <c r="I42" s="2"/>
    </row>
    <row r="43" spans="1:9" x14ac:dyDescent="0.25">
      <c r="A43" s="1" t="s">
        <v>33</v>
      </c>
      <c r="B43" s="3">
        <v>141</v>
      </c>
      <c r="C43" s="3">
        <v>213</v>
      </c>
      <c r="D43" s="3">
        <v>170</v>
      </c>
      <c r="E43" s="3">
        <v>203</v>
      </c>
      <c r="F43" s="3">
        <v>157</v>
      </c>
      <c r="G43" s="2"/>
      <c r="H43" s="2"/>
      <c r="I43" s="2"/>
    </row>
    <row r="44" spans="1:9" x14ac:dyDescent="0.25">
      <c r="A44" s="1" t="s">
        <v>34</v>
      </c>
      <c r="B44" s="3">
        <v>184</v>
      </c>
      <c r="C44" s="3">
        <v>179</v>
      </c>
      <c r="D44" s="3">
        <v>157</v>
      </c>
      <c r="E44" s="3">
        <v>209</v>
      </c>
      <c r="F44" s="3">
        <v>173</v>
      </c>
      <c r="G44" s="2" t="s">
        <v>6</v>
      </c>
      <c r="H44" s="2"/>
      <c r="I44" s="2"/>
    </row>
    <row r="45" spans="1:9" x14ac:dyDescent="0.25">
      <c r="A45" s="1" t="s">
        <v>35</v>
      </c>
      <c r="B45" s="3">
        <f>SUM(B43:B44)</f>
        <v>325</v>
      </c>
      <c r="C45" s="3">
        <f t="shared" ref="C45" si="14">SUM(C43:C44)</f>
        <v>392</v>
      </c>
      <c r="D45" s="3">
        <f t="shared" ref="D45" si="15">SUM(D43:D44)</f>
        <v>327</v>
      </c>
      <c r="E45" s="3">
        <f>SUM(E43:E44)</f>
        <v>412</v>
      </c>
      <c r="F45" s="3">
        <f t="shared" ref="F45" si="16">SUM(F43:F44)</f>
        <v>330</v>
      </c>
      <c r="G45" s="3">
        <f>SUM(B45:F45)</f>
        <v>1786</v>
      </c>
      <c r="H45" s="2"/>
      <c r="I45" s="2"/>
    </row>
    <row r="46" spans="1:9" x14ac:dyDescent="0.25">
      <c r="A46" s="1" t="s">
        <v>3</v>
      </c>
      <c r="B46" s="3" t="s">
        <v>24</v>
      </c>
      <c r="C46" s="3" t="s">
        <v>28</v>
      </c>
      <c r="D46" s="3" t="s">
        <v>19</v>
      </c>
      <c r="E46" s="3" t="s">
        <v>20</v>
      </c>
      <c r="F46" s="3" t="s">
        <v>32</v>
      </c>
      <c r="G46" s="2"/>
      <c r="H46" s="2"/>
      <c r="I46" s="2"/>
    </row>
    <row r="47" spans="1:9" x14ac:dyDescent="0.25">
      <c r="A47" s="1" t="s">
        <v>0</v>
      </c>
      <c r="B47" s="3">
        <v>374</v>
      </c>
      <c r="C47" s="3">
        <v>385</v>
      </c>
      <c r="D47" s="3">
        <v>368</v>
      </c>
      <c r="E47" s="3">
        <v>366</v>
      </c>
      <c r="F47" s="3">
        <v>351</v>
      </c>
      <c r="G47" s="2" t="s">
        <v>7</v>
      </c>
      <c r="H47" s="3" t="s">
        <v>4</v>
      </c>
      <c r="I47" s="3" t="s">
        <v>5</v>
      </c>
    </row>
    <row r="48" spans="1:9" x14ac:dyDescent="0.25">
      <c r="A48" s="1" t="s">
        <v>1</v>
      </c>
      <c r="B48" s="3">
        <v>0</v>
      </c>
      <c r="C48" s="3">
        <v>40</v>
      </c>
      <c r="D48" s="3">
        <v>0</v>
      </c>
      <c r="E48" s="3">
        <v>40</v>
      </c>
      <c r="F48" s="3">
        <v>0</v>
      </c>
      <c r="G48" s="3">
        <f>SUM(B48:F48)</f>
        <v>80</v>
      </c>
      <c r="H48" s="3">
        <f>G45+G48</f>
        <v>1866</v>
      </c>
      <c r="I48" s="3">
        <f>4998+H48</f>
        <v>6864</v>
      </c>
    </row>
  </sheetData>
  <pageMargins left="0.7" right="0.7" top="0.78740157499999996" bottom="0.78740157499999996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2022-09-25T18:24:44Z</cp:lastPrinted>
  <dcterms:created xsi:type="dcterms:W3CDTF">2022-09-25T17:53:14Z</dcterms:created>
  <dcterms:modified xsi:type="dcterms:W3CDTF">2022-09-25T18:24:49Z</dcterms:modified>
</cp:coreProperties>
</file>